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0708"/>
  <workbookPr filterPrivacy="1"/>
  <xr:revisionPtr revIDLastSave="0" documentId="13_ncr:1_{E647889E-5288-5345-846F-BD4267C77E70}" xr6:coauthVersionLast="47" xr6:coauthVersionMax="47" xr10:uidLastSave="{00000000-0000-0000-0000-000000000000}"/>
  <bookViews>
    <workbookView xWindow="3540" yWindow="500" windowWidth="24000" windowHeight="16060" activeTab="1" xr2:uid="{00000000-000D-0000-FFFF-FFFF00000000}"/>
  </bookViews>
  <sheets>
    <sheet name="記入例 " sheetId="7" r:id="rId1"/>
    <sheet name="注意事項" sheetId="4" r:id="rId2"/>
    <sheet name="経費内訳書" sheetId="5" r:id="rId3"/>
  </sheets>
  <calcPr calcId="191029" concurrentCalc="0"/>
  <extLst>
    <ext xmlns:x14="http://schemas.microsoft.com/office/spreadsheetml/2009/9/main" uri="{79F54976-1DA5-4618-B147-4CDE4B953A38}">
      <x14:workbookPr defaultImageDpi="330"/>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H53" i="5" l="1"/>
  <c r="H54" i="5"/>
  <c r="H55" i="5"/>
  <c r="H18" i="7"/>
  <c r="H19" i="7"/>
  <c r="J20" i="7"/>
  <c r="H5" i="7"/>
  <c r="H6" i="7"/>
  <c r="H7" i="7"/>
  <c r="H8" i="7"/>
  <c r="H9" i="7"/>
  <c r="H10" i="7"/>
  <c r="H11" i="7"/>
  <c r="H12" i="7"/>
  <c r="J13" i="7"/>
  <c r="J76" i="7"/>
  <c r="H60" i="7"/>
  <c r="H61" i="7"/>
  <c r="H62" i="7"/>
  <c r="H63" i="7"/>
  <c r="H64" i="7"/>
  <c r="H65" i="7"/>
  <c r="H66" i="7"/>
  <c r="H67" i="7"/>
  <c r="H68" i="7"/>
  <c r="H69" i="7"/>
  <c r="H70" i="7"/>
  <c r="H71" i="7"/>
  <c r="H72" i="7"/>
  <c r="H73" i="7"/>
  <c r="H74" i="7"/>
  <c r="H56" i="7"/>
  <c r="H57" i="7"/>
  <c r="H58" i="7"/>
  <c r="H51" i="7"/>
  <c r="H52" i="7"/>
  <c r="H53" i="7"/>
  <c r="H54" i="7"/>
  <c r="H43" i="7"/>
  <c r="H44" i="7"/>
  <c r="H45" i="7"/>
  <c r="H46" i="7"/>
  <c r="H47" i="7"/>
  <c r="H48" i="7"/>
  <c r="H49" i="7"/>
  <c r="H36" i="7"/>
  <c r="H37" i="7"/>
  <c r="H38" i="7"/>
  <c r="H39" i="7"/>
  <c r="H40" i="7"/>
  <c r="H41" i="7"/>
  <c r="H32" i="7"/>
  <c r="H33" i="7"/>
  <c r="H34" i="7"/>
  <c r="H21" i="7"/>
  <c r="H22" i="7"/>
  <c r="H23" i="7"/>
  <c r="H24" i="7"/>
  <c r="H25" i="7"/>
  <c r="H26" i="7"/>
  <c r="H27" i="7"/>
  <c r="H28" i="7"/>
  <c r="H29" i="7"/>
  <c r="H30" i="7"/>
  <c r="H20" i="7"/>
  <c r="H14" i="7"/>
  <c r="H15" i="7"/>
  <c r="H16" i="7"/>
  <c r="H13" i="7"/>
  <c r="H76" i="7"/>
  <c r="H71" i="5"/>
  <c r="H58" i="5"/>
  <c r="H57" i="5"/>
  <c r="H50" i="5"/>
  <c r="H49" i="5"/>
  <c r="H48" i="5"/>
  <c r="H45" i="5"/>
  <c r="H44" i="5"/>
  <c r="H43" i="5"/>
  <c r="H42" i="5"/>
  <c r="H41" i="5"/>
  <c r="H38" i="5"/>
  <c r="H37" i="5"/>
  <c r="H36" i="5"/>
  <c r="H35" i="5"/>
  <c r="H34" i="5"/>
  <c r="H33" i="5"/>
  <c r="H30" i="5"/>
  <c r="H29" i="5"/>
  <c r="H26" i="5"/>
  <c r="H25" i="5"/>
  <c r="H24" i="5"/>
  <c r="H23" i="5"/>
  <c r="H22" i="5"/>
  <c r="H21" i="5"/>
  <c r="H20" i="5"/>
  <c r="H18" i="5"/>
  <c r="H17" i="5"/>
  <c r="J19" i="5"/>
  <c r="H14" i="5"/>
  <c r="H13" i="5"/>
  <c r="H15" i="5"/>
  <c r="H11" i="5"/>
  <c r="H10" i="5"/>
  <c r="H9" i="5"/>
  <c r="H8" i="5"/>
  <c r="H7" i="5"/>
  <c r="H6" i="5"/>
  <c r="H27" i="5"/>
  <c r="H51" i="5"/>
  <c r="H31" i="5"/>
  <c r="H59" i="5"/>
  <c r="H46" i="5"/>
  <c r="H39" i="5"/>
  <c r="J12" i="5"/>
  <c r="J73" i="5"/>
  <c r="H12" i="5"/>
  <c r="H19" i="5"/>
  <c r="H73" i="5"/>
</calcChain>
</file>

<file path=xl/sharedStrings.xml><?xml version="1.0" encoding="utf-8"?>
<sst xmlns="http://schemas.openxmlformats.org/spreadsheetml/2006/main" count="246" uniqueCount="146">
  <si>
    <t>経費項目</t>
  </si>
  <si>
    <t>内訳</t>
  </si>
  <si>
    <t>機材費</t>
  </si>
  <si>
    <t>車両費</t>
  </si>
  <si>
    <t>合　計</t>
  </si>
  <si>
    <t>宿泊費</t>
    <rPh sb="0" eb="2">
      <t>シュクハク</t>
    </rPh>
    <rPh sb="2" eb="3">
      <t>ヒ</t>
    </rPh>
    <phoneticPr fontId="1"/>
  </si>
  <si>
    <t>人件費</t>
    <rPh sb="0" eb="3">
      <t>ジンケンヒ</t>
    </rPh>
    <phoneticPr fontId="1"/>
  </si>
  <si>
    <t>その他経費</t>
    <rPh sb="2" eb="3">
      <t>ホカ</t>
    </rPh>
    <rPh sb="3" eb="5">
      <t>ケイヒ</t>
    </rPh>
    <phoneticPr fontId="1"/>
  </si>
  <si>
    <t>①単価</t>
    <rPh sb="1" eb="3">
      <t>タンカ</t>
    </rPh>
    <phoneticPr fontId="1"/>
  </si>
  <si>
    <t>②数量</t>
    <rPh sb="1" eb="3">
      <t>スウリョウ</t>
    </rPh>
    <phoneticPr fontId="1"/>
  </si>
  <si>
    <t>施設使用料　　　許可手数料</t>
    <rPh sb="8" eb="10">
      <t>キョカ</t>
    </rPh>
    <rPh sb="10" eb="13">
      <t>テスウリョウ</t>
    </rPh>
    <phoneticPr fontId="1"/>
  </si>
  <si>
    <t>③金額(①×②)</t>
    <rPh sb="1" eb="3">
      <t>キンガク</t>
    </rPh>
    <phoneticPr fontId="1"/>
  </si>
  <si>
    <t>④算定</t>
    <rPh sb="1" eb="3">
      <t>サンテイ</t>
    </rPh>
    <phoneticPr fontId="1"/>
  </si>
  <si>
    <t>⑤金額</t>
    <phoneticPr fontId="1"/>
  </si>
  <si>
    <t>全額</t>
  </si>
  <si>
    <t>日</t>
    <rPh sb="0" eb="1">
      <t>ニチ</t>
    </rPh>
    <phoneticPr fontId="1"/>
  </si>
  <si>
    <t>証票参照</t>
    <rPh sb="0" eb="2">
      <t>ショウヒョウ</t>
    </rPh>
    <rPh sb="2" eb="4">
      <t>サンショウ</t>
    </rPh>
    <phoneticPr fontId="1"/>
  </si>
  <si>
    <t>番号</t>
    <rPh sb="0" eb="2">
      <t>バンゴウ</t>
    </rPh>
    <phoneticPr fontId="1"/>
  </si>
  <si>
    <t>＊証票参照番号は事務局記入項目となりますので未記入でご提出ください。</t>
    <rPh sb="1" eb="3">
      <t>ショウヒョウ</t>
    </rPh>
    <rPh sb="3" eb="5">
      <t>サンショウ</t>
    </rPh>
    <rPh sb="5" eb="7">
      <t>バンゴウ</t>
    </rPh>
    <rPh sb="8" eb="11">
      <t>ジムキョク</t>
    </rPh>
    <rPh sb="11" eb="13">
      <t>キニュウ</t>
    </rPh>
    <rPh sb="13" eb="15">
      <t>コウモク</t>
    </rPh>
    <rPh sb="22" eb="25">
      <t>ミキニュウ</t>
    </rPh>
    <rPh sb="27" eb="29">
      <t>テイシュツ</t>
    </rPh>
    <phoneticPr fontId="1"/>
  </si>
  <si>
    <t>式</t>
    <rPh sb="0" eb="1">
      <t>シキ</t>
    </rPh>
    <phoneticPr fontId="1"/>
  </si>
  <si>
    <t>衣装宅急便代(制服衣装など)</t>
    <rPh sb="0" eb="2">
      <t>イショウ</t>
    </rPh>
    <rPh sb="2" eb="5">
      <t>タッキュウビン</t>
    </rPh>
    <rPh sb="5" eb="6">
      <t>dai</t>
    </rPh>
    <rPh sb="7" eb="9">
      <t>セイフク</t>
    </rPh>
    <rPh sb="9" eb="11">
      <t>イショウ</t>
    </rPh>
    <phoneticPr fontId="1"/>
  </si>
  <si>
    <t>灯油代(ロケ地控え室暖房費)</t>
    <rPh sb="0" eb="2">
      <t>トウユダイ</t>
    </rPh>
    <rPh sb="2" eb="3">
      <t>ダイキン</t>
    </rPh>
    <rPh sb="7" eb="8">
      <t>ヒカエシツ</t>
    </rPh>
    <rPh sb="10" eb="13">
      <t>ダンボウヒ</t>
    </rPh>
    <phoneticPr fontId="1"/>
  </si>
  <si>
    <t>除雪費用(ロケ地周辺に限る)</t>
    <rPh sb="0" eb="2">
      <t>ジョセツ</t>
    </rPh>
    <rPh sb="2" eb="4">
      <t>ヒヨウ</t>
    </rPh>
    <rPh sb="8" eb="10">
      <t>シュウヘン</t>
    </rPh>
    <rPh sb="11" eb="12">
      <t>カギル</t>
    </rPh>
    <phoneticPr fontId="1"/>
  </si>
  <si>
    <t>劇用品(消え物、装飾品など)</t>
    <rPh sb="0" eb="3">
      <t>ゲキヨウヒン</t>
    </rPh>
    <rPh sb="4" eb="5">
      <t>キエモノ</t>
    </rPh>
    <rPh sb="8" eb="11">
      <t>ソウショクヒン</t>
    </rPh>
    <phoneticPr fontId="1"/>
  </si>
  <si>
    <t>劇用犬出演料(その他動物等)</t>
    <rPh sb="0" eb="1">
      <t>ゲキヨウケン</t>
    </rPh>
    <rPh sb="1" eb="2">
      <t>ヨウ</t>
    </rPh>
    <rPh sb="2" eb="3">
      <t>イヌ</t>
    </rPh>
    <rPh sb="3" eb="6">
      <t>シュツエンリョウ</t>
    </rPh>
    <rPh sb="10" eb="12">
      <t>ドウブツ</t>
    </rPh>
    <rPh sb="12" eb="13">
      <t>ナド</t>
    </rPh>
    <phoneticPr fontId="1"/>
  </si>
  <si>
    <t>エキストラへの配布グッズ制作代金</t>
    <rPh sb="7" eb="9">
      <t>ハイフ</t>
    </rPh>
    <rPh sb="12" eb="14">
      <t>セイサク</t>
    </rPh>
    <rPh sb="14" eb="15">
      <t>ダイキン</t>
    </rPh>
    <rPh sb="15" eb="16">
      <t>キン</t>
    </rPh>
    <phoneticPr fontId="1"/>
  </si>
  <si>
    <t>ライブラリー映像使用料</t>
    <rPh sb="6" eb="8">
      <t>エイゾウ</t>
    </rPh>
    <rPh sb="8" eb="11">
      <t>シヨウリョウキン</t>
    </rPh>
    <phoneticPr fontId="1"/>
  </si>
  <si>
    <t>劇用車両（バイク）</t>
    <rPh sb="0" eb="2">
      <t>ゲキヨウ</t>
    </rPh>
    <rPh sb="2" eb="4">
      <t>シャリョウ</t>
    </rPh>
    <phoneticPr fontId="1"/>
  </si>
  <si>
    <t>美術費(大道具、小道具、衣装)</t>
    <rPh sb="0" eb="2">
      <t>ビジュツヒ</t>
    </rPh>
    <rPh sb="2" eb="3">
      <t>ヒヨウ</t>
    </rPh>
    <rPh sb="4" eb="7">
      <t>オオドウグ</t>
    </rPh>
    <rPh sb="8" eb="11">
      <t>コドウグ</t>
    </rPh>
    <rPh sb="12" eb="14">
      <t>イショウ</t>
    </rPh>
    <phoneticPr fontId="1"/>
  </si>
  <si>
    <t>衣装代金</t>
    <rPh sb="0" eb="4">
      <t>イショウダイキン</t>
    </rPh>
    <phoneticPr fontId="1"/>
  </si>
  <si>
    <t>インサート素材代(飲食店での撮影時のもの)</t>
    <rPh sb="5" eb="7">
      <t>ソザイダイ</t>
    </rPh>
    <rPh sb="7" eb="8">
      <t>ダイキン</t>
    </rPh>
    <rPh sb="9" eb="12">
      <t>インショクテン</t>
    </rPh>
    <rPh sb="14" eb="17">
      <t>サツエイジ</t>
    </rPh>
    <phoneticPr fontId="1"/>
  </si>
  <si>
    <t>駐車場代金</t>
    <rPh sb="0" eb="5">
      <t>チュウシャジョウダイキン</t>
    </rPh>
    <phoneticPr fontId="1"/>
  </si>
  <si>
    <t>撮影に係る保険料</t>
    <rPh sb="0" eb="2">
      <t>サツエイ</t>
    </rPh>
    <rPh sb="3" eb="4">
      <t>カカル</t>
    </rPh>
    <rPh sb="5" eb="8">
      <t>ホケンリョウ</t>
    </rPh>
    <phoneticPr fontId="1"/>
  </si>
  <si>
    <t>高速料金（千歳～札幌　往復）</t>
    <rPh sb="0" eb="2">
      <t>コウソク</t>
    </rPh>
    <rPh sb="2" eb="4">
      <t>リョウキン</t>
    </rPh>
    <rPh sb="5" eb="7">
      <t>チトセ</t>
    </rPh>
    <rPh sb="8" eb="10">
      <t>サッポロ</t>
    </rPh>
    <rPh sb="11" eb="13">
      <t>オウフク</t>
    </rPh>
    <phoneticPr fontId="1"/>
  </si>
  <si>
    <t>名</t>
    <rPh sb="0" eb="1">
      <t>メイ</t>
    </rPh>
    <phoneticPr fontId="1"/>
  </si>
  <si>
    <t>台湾スタッフ航空代　往復（台北～新千歳）</t>
    <rPh sb="0" eb="2">
      <t>タイワン</t>
    </rPh>
    <rPh sb="6" eb="8">
      <t>コウクウ</t>
    </rPh>
    <rPh sb="8" eb="9">
      <t>ダイ</t>
    </rPh>
    <rPh sb="10" eb="12">
      <t>オウフク</t>
    </rPh>
    <rPh sb="13" eb="15">
      <t>タイペイ</t>
    </rPh>
    <rPh sb="16" eb="19">
      <t>シンチトセ</t>
    </rPh>
    <phoneticPr fontId="1"/>
  </si>
  <si>
    <t>国内スタッフ航空代　往復（羽田～新千歳）</t>
    <rPh sb="0" eb="2">
      <t>コクナイ</t>
    </rPh>
    <rPh sb="6" eb="8">
      <t>コウクウ</t>
    </rPh>
    <rPh sb="8" eb="9">
      <t>ダイ</t>
    </rPh>
    <rPh sb="10" eb="12">
      <t>オウフク</t>
    </rPh>
    <rPh sb="13" eb="15">
      <t>ハネダ</t>
    </rPh>
    <rPh sb="16" eb="19">
      <t>シンチトセ</t>
    </rPh>
    <phoneticPr fontId="1"/>
  </si>
  <si>
    <t>JTB北海道手配（40名×35泊）</t>
    <rPh sb="3" eb="6">
      <t>ホッカイドウ</t>
    </rPh>
    <rPh sb="6" eb="8">
      <t>テハイ</t>
    </rPh>
    <rPh sb="11" eb="12">
      <t>メイ</t>
    </rPh>
    <rPh sb="15" eb="16">
      <t>ハク</t>
    </rPh>
    <phoneticPr fontId="1"/>
  </si>
  <si>
    <t>泊</t>
    <rPh sb="0" eb="1">
      <t>ハク</t>
    </rPh>
    <phoneticPr fontId="1"/>
  </si>
  <si>
    <t>東京キャスト宿泊費</t>
    <rPh sb="0" eb="2">
      <t>トウキョウ</t>
    </rPh>
    <rPh sb="6" eb="9">
      <t>シュクハクヒ</t>
    </rPh>
    <phoneticPr fontId="1"/>
  </si>
  <si>
    <t>東京スタッフ宿泊費用</t>
    <rPh sb="0" eb="2">
      <t>トウキョウ</t>
    </rPh>
    <rPh sb="6" eb="8">
      <t>シュクハク</t>
    </rPh>
    <rPh sb="8" eb="10">
      <t>ヒヨウ</t>
    </rPh>
    <phoneticPr fontId="1"/>
  </si>
  <si>
    <t>制作車両（ドライバー付き・マイクロバス）</t>
    <rPh sb="0" eb="2">
      <t>セイサク</t>
    </rPh>
    <rPh sb="2" eb="4">
      <t>シャリョウ</t>
    </rPh>
    <rPh sb="10" eb="11">
      <t>ツ</t>
    </rPh>
    <phoneticPr fontId="1"/>
  </si>
  <si>
    <t>40人乗りバス</t>
    <rPh sb="2" eb="3">
      <t>ニン</t>
    </rPh>
    <rPh sb="3" eb="4">
      <t>ノ</t>
    </rPh>
    <phoneticPr fontId="1"/>
  </si>
  <si>
    <t>キャスト車両（ドライバー付き・グランドキャビン）</t>
    <rPh sb="4" eb="6">
      <t>シャリョウ</t>
    </rPh>
    <rPh sb="12" eb="13">
      <t>ツ</t>
    </rPh>
    <phoneticPr fontId="1"/>
  </si>
  <si>
    <t>メインスタッフ車両（ドライバー別・ワゴン）</t>
    <rPh sb="7" eb="9">
      <t>シャリョウ</t>
    </rPh>
    <rPh sb="15" eb="16">
      <t>ベツ</t>
    </rPh>
    <phoneticPr fontId="1"/>
  </si>
  <si>
    <t>撮影移動台車（ドリー）</t>
    <rPh sb="0" eb="2">
      <t>サツエイ</t>
    </rPh>
    <rPh sb="2" eb="4">
      <t>イドウ</t>
    </rPh>
    <rPh sb="4" eb="6">
      <t>ダイシャ</t>
    </rPh>
    <phoneticPr fontId="1"/>
  </si>
  <si>
    <t>送風機</t>
    <rPh sb="0" eb="3">
      <t>ソウフウキ</t>
    </rPh>
    <phoneticPr fontId="1"/>
  </si>
  <si>
    <t>照明機材</t>
    <rPh sb="0" eb="2">
      <t>ショウメイ</t>
    </rPh>
    <rPh sb="2" eb="4">
      <t>キザイ</t>
    </rPh>
    <phoneticPr fontId="1"/>
  </si>
  <si>
    <t>録音技師</t>
    <rPh sb="0" eb="2">
      <t>ロクオン</t>
    </rPh>
    <rPh sb="2" eb="4">
      <t>ギシ</t>
    </rPh>
    <phoneticPr fontId="1"/>
  </si>
  <si>
    <t>スタッフ車両ドライバー</t>
    <rPh sb="4" eb="6">
      <t>シャリョウ</t>
    </rPh>
    <phoneticPr fontId="1"/>
  </si>
  <si>
    <t>通訳</t>
    <rPh sb="0" eb="2">
      <t>ツウヤク</t>
    </rPh>
    <phoneticPr fontId="1"/>
  </si>
  <si>
    <t>データ管理</t>
    <rPh sb="3" eb="5">
      <t>カンリ</t>
    </rPh>
    <phoneticPr fontId="1"/>
  </si>
  <si>
    <t>照明助手</t>
    <rPh sb="0" eb="2">
      <t>ショウメイ</t>
    </rPh>
    <rPh sb="2" eb="4">
      <t>ジョシュ</t>
    </rPh>
    <phoneticPr fontId="1"/>
  </si>
  <si>
    <t>美術</t>
    <rPh sb="0" eb="2">
      <t>ビジュツ</t>
    </rPh>
    <phoneticPr fontId="1"/>
  </si>
  <si>
    <t>美術車ドライバー</t>
    <rPh sb="0" eb="2">
      <t>ビジュツ</t>
    </rPh>
    <rPh sb="2" eb="3">
      <t>シャ</t>
    </rPh>
    <phoneticPr fontId="1"/>
  </si>
  <si>
    <t>警備員</t>
    <rPh sb="0" eb="3">
      <t>ケイビイン</t>
    </rPh>
    <phoneticPr fontId="1"/>
  </si>
  <si>
    <t>旭山記念公園(@31,000/1日×日数)</t>
    <rPh sb="0" eb="2">
      <t>アサヒヤマ</t>
    </rPh>
    <rPh sb="2" eb="4">
      <t>キネン</t>
    </rPh>
    <rPh sb="4" eb="6">
      <t>コウエン</t>
    </rPh>
    <rPh sb="16" eb="17">
      <t>ニチ</t>
    </rPh>
    <rPh sb="18" eb="20">
      <t>ニッスウ</t>
    </rPh>
    <phoneticPr fontId="1"/>
  </si>
  <si>
    <t>大通公園許可</t>
    <rPh sb="0" eb="2">
      <t>オオドオリ</t>
    </rPh>
    <rPh sb="2" eb="4">
      <t>コウエン</t>
    </rPh>
    <rPh sb="4" eb="6">
      <t>キョカ</t>
    </rPh>
    <phoneticPr fontId="1"/>
  </si>
  <si>
    <t>H</t>
    <phoneticPr fontId="1"/>
  </si>
  <si>
    <t>箇</t>
    <rPh sb="0" eb="1">
      <t>カ</t>
    </rPh>
    <phoneticPr fontId="1"/>
  </si>
  <si>
    <t>道路使用許可(@2,500/5箇所×撮影箇所)</t>
    <rPh sb="0" eb="6">
      <t>ドウロシヨウキョカ</t>
    </rPh>
    <rPh sb="15" eb="17">
      <t>カショ</t>
    </rPh>
    <rPh sb="18" eb="20">
      <t>サツエイ</t>
    </rPh>
    <rPh sb="20" eb="22">
      <t>カショ</t>
    </rPh>
    <phoneticPr fontId="1"/>
  </si>
  <si>
    <t>札幌市時計台(入場料@200円×6名)</t>
    <rPh sb="0" eb="3">
      <t>サッポロシ</t>
    </rPh>
    <rPh sb="3" eb="6">
      <t>トケイダイ</t>
    </rPh>
    <rPh sb="7" eb="10">
      <t>ニュウジョウリョウ</t>
    </rPh>
    <rPh sb="14" eb="15">
      <t>エン</t>
    </rPh>
    <rPh sb="17" eb="18">
      <t>メイ</t>
    </rPh>
    <phoneticPr fontId="1"/>
  </si>
  <si>
    <t>札幌市資料館(@15,000/1日×日数)</t>
    <rPh sb="0" eb="3">
      <t>サッポロシ</t>
    </rPh>
    <rPh sb="3" eb="6">
      <t>シリョウカン</t>
    </rPh>
    <rPh sb="16" eb="17">
      <t>ニチ</t>
    </rPh>
    <rPh sb="18" eb="20">
      <t>ニッスウ</t>
    </rPh>
    <phoneticPr fontId="1"/>
  </si>
  <si>
    <t>周</t>
    <rPh sb="0" eb="1">
      <t>シュウ</t>
    </rPh>
    <phoneticPr fontId="1"/>
  </si>
  <si>
    <t>小計</t>
    <rPh sb="0" eb="2">
      <t>ショウケイ</t>
    </rPh>
    <phoneticPr fontId="1"/>
  </si>
  <si>
    <t>サッポロビール園</t>
    <rPh sb="7" eb="8">
      <t>エン</t>
    </rPh>
    <phoneticPr fontId="1"/>
  </si>
  <si>
    <t>札幌特区通訳案内士</t>
    <rPh sb="0" eb="2">
      <t>サッポロ</t>
    </rPh>
    <rPh sb="2" eb="4">
      <t>トック</t>
    </rPh>
    <rPh sb="4" eb="6">
      <t>ツウヤク</t>
    </rPh>
    <rPh sb="6" eb="8">
      <t>アンナイ</t>
    </rPh>
    <rPh sb="8" eb="9">
      <t>シ</t>
    </rPh>
    <phoneticPr fontId="1"/>
  </si>
  <si>
    <t>札幌映像撮影コーディネーター</t>
    <rPh sb="0" eb="2">
      <t>サッポロ</t>
    </rPh>
    <rPh sb="2" eb="4">
      <t>エイゾウ</t>
    </rPh>
    <rPh sb="4" eb="6">
      <t>サツエイ</t>
    </rPh>
    <phoneticPr fontId="1"/>
  </si>
  <si>
    <t>１/3</t>
    <phoneticPr fontId="1"/>
  </si>
  <si>
    <t>謝礼費</t>
    <rPh sb="0" eb="2">
      <t>シャレイ</t>
    </rPh>
    <rPh sb="2" eb="3">
      <t>ヒ</t>
    </rPh>
    <phoneticPr fontId="1"/>
  </si>
  <si>
    <t>キャスト（佐藤　太郎）</t>
    <rPh sb="5" eb="7">
      <t>サトウ</t>
    </rPh>
    <rPh sb="8" eb="10">
      <t>タロウ</t>
    </rPh>
    <phoneticPr fontId="1"/>
  </si>
  <si>
    <t>【施設使用料・許可手数料】</t>
  </si>
  <si>
    <t>＊札幌市所有施設での施設使用料許可手数料のみ全額補助とする</t>
  </si>
  <si>
    <t>＊札幌市の施設一覧は右記のurlより検索　http://www.city.sapporo.jp/map/index.html</t>
  </si>
  <si>
    <t>＊撮影等が適正に行われたことを証明する許可証の写し等の書類提出は必須</t>
  </si>
  <si>
    <t>【人件費】</t>
  </si>
  <si>
    <t>＊札幌特区通訳案内士・札幌特区映像コーディネーターに支払われた経費は全額助成対象とする。</t>
  </si>
  <si>
    <t>【謝礼費】</t>
  </si>
  <si>
    <t>＊1人1日　上限50,000円とする。</t>
  </si>
  <si>
    <t>【宿泊費】</t>
  </si>
  <si>
    <t>＊宿泊費用は、1人1泊上限15,000円とする。</t>
  </si>
  <si>
    <t>＊旅行代理店などに宿泊等を一括して発注する場合は、1人1泊の単価が</t>
  </si>
  <si>
    <t>わかるよう、お見積書もしくは別表に内訳を記載したものを頂くこと。</t>
  </si>
  <si>
    <t>＊理事長が必要と認める区間の航空賃</t>
  </si>
  <si>
    <t>＊片道国内航空賃は1人上限30,000円とする。</t>
  </si>
  <si>
    <t>＊片道国際航空賃は1人上限150,000円とする。</t>
  </si>
  <si>
    <t>1人1泊の単価がわかるよう、お見積書もしくは別表に内訳を記載したものを頂くこと。</t>
  </si>
  <si>
    <t>【その他経費】</t>
  </si>
  <si>
    <t>＊高速利用時は理由が必要となります（必要提出物：利用明細書）</t>
  </si>
  <si>
    <t>例：今回のロケ行程は移動距離が長いため、撮影を効率的に実施するためには移動時間の短縮を</t>
  </si>
  <si>
    <t>図らなければならず、高速道路を活用しました。また、香港クルーの疲労を軽減し、かつ限られた</t>
  </si>
  <si>
    <t>時間を有効活用する観点からも移動時間の短縮が必要で、高速道路を活用しました。</t>
  </si>
  <si>
    <t>＊保健加入時は理由が必要となります（必要提出物：保険証書）</t>
  </si>
  <si>
    <t>例：旅行保険は、撮影クルーに万一のトラブルが発生した場合に、招請者の責任として迅速</t>
  </si>
  <si>
    <t>かつ十分な対応をする為に加入しました。</t>
  </si>
  <si>
    <t>なお、同種のメディア招請事業である「ビジットジャパン事業」では、</t>
  </si>
  <si>
    <t>「万が一事故等があった場合に 備えて、被招請者を対象とした旅行傷害賠償責任保険に</t>
  </si>
  <si>
    <t>加入すること。」との一文が入っていて、保険加入の必要性が明記されています。</t>
  </si>
  <si>
    <t>（但し、全額補助については千円未満は切り捨てしない。）</t>
  </si>
  <si>
    <t>【その他留意事項】</t>
  </si>
  <si>
    <t>＊対象経費は、事業を遂行する上で必要かつ適切な金額と判断した経費のみ対象とする</t>
  </si>
  <si>
    <t>＊対象経費は、その事実を証明可能な経費のみ対象とする</t>
  </si>
  <si>
    <t>【振込での発注をした場合】</t>
  </si>
  <si>
    <t>●見積書●請求書●振込確認書(振込明細表、振込一括受書、総合振込明細表)</t>
  </si>
  <si>
    <t>【現金でのお支払いをした場合】</t>
  </si>
  <si>
    <t>●領収書</t>
  </si>
  <si>
    <t>＊宛名、日付、金額、但し書きがしっかりと明記されているものが必要。</t>
  </si>
  <si>
    <t>＊但し書きは何に対して支払いを行ったのか内容がわかるよう明記すること</t>
  </si>
  <si>
    <t>＊宛名には申請者の企業名が記載されていること</t>
  </si>
  <si>
    <t>経費記入注意事項</t>
    <rPh sb="0" eb="2">
      <t>ケイヒ</t>
    </rPh>
    <rPh sb="2" eb="4">
      <t>キニュウ</t>
    </rPh>
    <rPh sb="4" eb="6">
      <t>チュウイ</t>
    </rPh>
    <rPh sb="6" eb="8">
      <t>ジコウ</t>
    </rPh>
    <phoneticPr fontId="1"/>
  </si>
  <si>
    <t>事業名【　　　　　　　　　　　　　　　　　　　】</t>
    <rPh sb="0" eb="2">
      <t>ジギョウ</t>
    </rPh>
    <rPh sb="2" eb="3">
      <t>メイ</t>
    </rPh>
    <phoneticPr fontId="1"/>
  </si>
  <si>
    <t>札幌市電貸切(@15,000/1周×周遊数)</t>
    <rPh sb="0" eb="4">
      <t>サッポロシデン</t>
    </rPh>
    <rPh sb="4" eb="6">
      <t>カシキリ</t>
    </rPh>
    <rPh sb="16" eb="17">
      <t>シュウ</t>
    </rPh>
    <rPh sb="18" eb="20">
      <t>シュウユウ</t>
    </rPh>
    <rPh sb="20" eb="21">
      <t>スウ</t>
    </rPh>
    <phoneticPr fontId="1"/>
  </si>
  <si>
    <t>札幌市電貸切(@18,000/1周×周遊数)*ポラリスの場合</t>
    <rPh sb="0" eb="4">
      <t>サッポロシデン</t>
    </rPh>
    <rPh sb="4" eb="6">
      <t>カシキリ</t>
    </rPh>
    <rPh sb="16" eb="17">
      <t>シュウ</t>
    </rPh>
    <rPh sb="18" eb="20">
      <t>シュウユウ</t>
    </rPh>
    <rPh sb="20" eb="21">
      <t>スウ</t>
    </rPh>
    <rPh sb="28" eb="30">
      <t>バアイ</t>
    </rPh>
    <phoneticPr fontId="1"/>
  </si>
  <si>
    <t>地下鉄構内(@30,000/1時間×撮影時間)</t>
    <rPh sb="0" eb="3">
      <t>チカテツ</t>
    </rPh>
    <rPh sb="3" eb="5">
      <t>コウナイ</t>
    </rPh>
    <rPh sb="15" eb="17">
      <t>ジカン</t>
    </rPh>
    <rPh sb="18" eb="20">
      <t>サツエイ</t>
    </rPh>
    <rPh sb="20" eb="22">
      <t>ジカン</t>
    </rPh>
    <phoneticPr fontId="1"/>
  </si>
  <si>
    <t>札幌市電・地下鉄構内立会料(@3,000/1時間×撮影時間)</t>
    <rPh sb="2" eb="4">
      <t>シデン</t>
    </rPh>
    <rPh sb="5" eb="8">
      <t>チカテツ</t>
    </rPh>
    <rPh sb="8" eb="10">
      <t>コウナイ</t>
    </rPh>
    <rPh sb="10" eb="12">
      <t>タチアイリョウ</t>
    </rPh>
    <rPh sb="12" eb="13">
      <t>リョウキン</t>
    </rPh>
    <rPh sb="22" eb="24">
      <t>ジカン</t>
    </rPh>
    <rPh sb="25" eb="27">
      <t>サツエイ</t>
    </rPh>
    <rPh sb="27" eb="29">
      <t>ジカン</t>
    </rPh>
    <phoneticPr fontId="1"/>
  </si>
  <si>
    <r>
      <t>経費記入例</t>
    </r>
    <r>
      <rPr>
        <b/>
        <sz val="16"/>
        <color rgb="FFFF0000"/>
        <rFont val="ＭＳ 明朝"/>
        <family val="1"/>
        <charset val="128"/>
      </rPr>
      <t>【＊対象経費は税抜き金額を記載】</t>
    </r>
    <rPh sb="0" eb="2">
      <t>ケイヒ</t>
    </rPh>
    <rPh sb="2" eb="4">
      <t>キニュウ</t>
    </rPh>
    <rPh sb="4" eb="5">
      <t>レイ</t>
    </rPh>
    <rPh sb="7" eb="9">
      <t>タイショウ</t>
    </rPh>
    <rPh sb="9" eb="11">
      <t>ケイヒ</t>
    </rPh>
    <rPh sb="12" eb="13">
      <t>ゼイ</t>
    </rPh>
    <rPh sb="13" eb="14">
      <t>ヌ</t>
    </rPh>
    <rPh sb="15" eb="17">
      <t>キンガク</t>
    </rPh>
    <rPh sb="18" eb="20">
      <t>キサイ</t>
    </rPh>
    <phoneticPr fontId="1"/>
  </si>
  <si>
    <t>＊申請者の社内スタッフが本事業に従事する経費は対象外。</t>
    <phoneticPr fontId="1"/>
  </si>
  <si>
    <t>⑤金額</t>
    <phoneticPr fontId="1"/>
  </si>
  <si>
    <t>H</t>
    <phoneticPr fontId="1"/>
  </si>
  <si>
    <t>ロケコーディネーター</t>
    <phoneticPr fontId="1"/>
  </si>
  <si>
    <t>出演エキストラ</t>
    <rPh sb="0" eb="2">
      <t>シュツエン</t>
    </rPh>
    <phoneticPr fontId="1"/>
  </si>
  <si>
    <t>ドローン</t>
    <phoneticPr fontId="1"/>
  </si>
  <si>
    <t>14インチモニター</t>
    <phoneticPr fontId="1"/>
  </si>
  <si>
    <t>運搬車両</t>
    <rPh sb="0" eb="2">
      <t>ウンパン</t>
    </rPh>
    <rPh sb="2" eb="4">
      <t>シャリョウ</t>
    </rPh>
    <phoneticPr fontId="1"/>
  </si>
  <si>
    <t>ガソリン代金</t>
    <phoneticPr fontId="1"/>
  </si>
  <si>
    <t>補助対象経費/見積額</t>
    <rPh sb="0" eb="2">
      <t xml:space="preserve">ホジョ </t>
    </rPh>
    <rPh sb="2" eb="4">
      <t>タイショウ</t>
    </rPh>
    <rPh sb="4" eb="6">
      <t>ケイヒ</t>
    </rPh>
    <rPh sb="7" eb="9">
      <t>ミツモリ</t>
    </rPh>
    <rPh sb="9" eb="10">
      <t>ガク</t>
    </rPh>
    <phoneticPr fontId="1"/>
  </si>
  <si>
    <t>補助金交付予定額</t>
    <rPh sb="0" eb="2">
      <t xml:space="preserve">ホジョ </t>
    </rPh>
    <rPh sb="2" eb="3">
      <t>ジョセイキン</t>
    </rPh>
    <rPh sb="3" eb="5">
      <t>コウフ</t>
    </rPh>
    <rPh sb="5" eb="7">
      <t>ヨテイ</t>
    </rPh>
    <rPh sb="7" eb="8">
      <t>ガク</t>
    </rPh>
    <phoneticPr fontId="1"/>
  </si>
  <si>
    <t>＊経費の条件や記載方法は、補助金要綱、経費記入例でご確認ください。</t>
    <rPh sb="1" eb="3">
      <t>ケイヒ</t>
    </rPh>
    <rPh sb="4" eb="6">
      <t>ジョウケン</t>
    </rPh>
    <rPh sb="7" eb="9">
      <t>キサイ</t>
    </rPh>
    <rPh sb="9" eb="11">
      <t>ホウホウ</t>
    </rPh>
    <rPh sb="13" eb="15">
      <t xml:space="preserve">ホジョ </t>
    </rPh>
    <rPh sb="15" eb="16">
      <t>ジョセイキン</t>
    </rPh>
    <rPh sb="16" eb="18">
      <t>ヨウコウ</t>
    </rPh>
    <rPh sb="19" eb="21">
      <t>ケイヒ</t>
    </rPh>
    <rPh sb="21" eb="23">
      <t>キニュウ</t>
    </rPh>
    <rPh sb="23" eb="24">
      <t>レイ</t>
    </rPh>
    <rPh sb="26" eb="28">
      <t>カクニン</t>
    </rPh>
    <phoneticPr fontId="1"/>
  </si>
  <si>
    <t>補助対象経費/見積額</t>
    <rPh sb="0" eb="2">
      <t xml:space="preserve">ホジョ </t>
    </rPh>
    <phoneticPr fontId="1"/>
  </si>
  <si>
    <r>
      <t>＊経費は</t>
    </r>
    <r>
      <rPr>
        <sz val="12"/>
        <color rgb="FFFF0000"/>
        <rFont val="ＭＳ 明朝"/>
        <family val="1"/>
        <charset val="128"/>
      </rPr>
      <t>税抜き</t>
    </r>
    <r>
      <rPr>
        <sz val="12"/>
        <color theme="1"/>
        <rFont val="ＭＳ 明朝"/>
        <family val="1"/>
        <charset val="128"/>
      </rPr>
      <t>で記載ください。</t>
    </r>
    <phoneticPr fontId="1"/>
  </si>
  <si>
    <t>施設使用料・許可手数料（全額補助該当項目）</t>
    <rPh sb="6" eb="8">
      <t>キョカ</t>
    </rPh>
    <rPh sb="8" eb="11">
      <t>テスウリョウ</t>
    </rPh>
    <rPh sb="14" eb="16">
      <t xml:space="preserve">ホジョ </t>
    </rPh>
    <rPh sb="16" eb="18">
      <t xml:space="preserve">ガイトウ </t>
    </rPh>
    <rPh sb="18" eb="20">
      <t xml:space="preserve">コウモク </t>
    </rPh>
    <phoneticPr fontId="1"/>
  </si>
  <si>
    <t>人件費　　　　　　　　　　(全額補助該当項目)</t>
    <rPh sb="0" eb="3">
      <t>ジンケンヒ</t>
    </rPh>
    <rPh sb="14" eb="16">
      <t xml:space="preserve">ゼンガク </t>
    </rPh>
    <rPh sb="16" eb="17">
      <t xml:space="preserve">ホジョ </t>
    </rPh>
    <rPh sb="17" eb="18">
      <t xml:space="preserve">ホオジョ </t>
    </rPh>
    <rPh sb="18" eb="20">
      <t xml:space="preserve">ガイトウ </t>
    </rPh>
    <rPh sb="20" eb="22">
      <t xml:space="preserve">コウモク </t>
    </rPh>
    <phoneticPr fontId="1"/>
  </si>
  <si>
    <r>
      <rPr>
        <sz val="14"/>
        <rFont val="ＭＳ 明朝"/>
        <family val="1"/>
        <charset val="128"/>
      </rPr>
      <t>補助対象経</t>
    </r>
    <r>
      <rPr>
        <sz val="14"/>
        <color theme="1"/>
        <rFont val="ＭＳ 明朝"/>
        <family val="1"/>
        <charset val="128"/>
      </rPr>
      <t>費内訳書</t>
    </r>
    <rPh sb="0" eb="2">
      <t>ベッシ</t>
    </rPh>
    <rPh sb="2" eb="4">
      <t xml:space="preserve">ジッシャ </t>
    </rPh>
    <rPh sb="4" eb="6">
      <t xml:space="preserve">エイゾウオ </t>
    </rPh>
    <rPh sb="6" eb="7">
      <t xml:space="preserve">ガタ </t>
    </rPh>
    <rPh sb="8" eb="9">
      <t>チイキシゲン ホジョ ジョセイキンホジョオ タイショウケイヒウチワケショシンセイジテイシュツ</t>
    </rPh>
    <phoneticPr fontId="1"/>
  </si>
  <si>
    <t>映画際・コンテストへの参加料（エントリー料）</t>
    <rPh sb="0" eb="3">
      <t xml:space="preserve">エイガサイ </t>
    </rPh>
    <rPh sb="11" eb="14">
      <t xml:space="preserve">サンカリョウオ </t>
    </rPh>
    <rPh sb="20" eb="21">
      <t xml:space="preserve">リョウ </t>
    </rPh>
    <phoneticPr fontId="1"/>
  </si>
  <si>
    <t>コンテスト参加への往復旅費</t>
    <rPh sb="5" eb="7">
      <t xml:space="preserve">サンカヘノ </t>
    </rPh>
    <rPh sb="9" eb="11">
      <t xml:space="preserve">オウフク </t>
    </rPh>
    <rPh sb="11" eb="13">
      <t xml:space="preserve">リョヒ </t>
    </rPh>
    <phoneticPr fontId="1"/>
  </si>
  <si>
    <t>【札幌映像クリエイター支援補助金 】</t>
    <rPh sb="1" eb="3">
      <t xml:space="preserve">サッポロ </t>
    </rPh>
    <rPh sb="3" eb="5">
      <t xml:space="preserve">エイゾウ </t>
    </rPh>
    <rPh sb="11" eb="13">
      <t xml:space="preserve">シエン </t>
    </rPh>
    <rPh sb="13" eb="15">
      <t xml:space="preserve">ホジョ </t>
    </rPh>
    <rPh sb="15" eb="16">
      <t>ジョセイキン</t>
    </rPh>
    <phoneticPr fontId="1"/>
  </si>
  <si>
    <t>【出展・商談・コンテスト参加への旅費】</t>
    <rPh sb="1" eb="3">
      <t xml:space="preserve">シュッテン </t>
    </rPh>
    <rPh sb="4" eb="6">
      <t xml:space="preserve">ショウダン </t>
    </rPh>
    <rPh sb="12" eb="14">
      <t xml:space="preserve">サンカ </t>
    </rPh>
    <phoneticPr fontId="1"/>
  </si>
  <si>
    <t>出展・商談・コンテスト参加のための往復旅費</t>
    <rPh sb="0" eb="2">
      <t xml:space="preserve">シュッテン </t>
    </rPh>
    <rPh sb="3" eb="5">
      <t xml:space="preserve">ショウダン </t>
    </rPh>
    <rPh sb="11" eb="13">
      <t xml:space="preserve">サンカ </t>
    </rPh>
    <rPh sb="19" eb="21">
      <t>リョヒ</t>
    </rPh>
    <phoneticPr fontId="1"/>
  </si>
  <si>
    <t>3/4</t>
    <phoneticPr fontId="1"/>
  </si>
  <si>
    <t>【4分の3の算定方法】</t>
    <phoneticPr fontId="1"/>
  </si>
  <si>
    <t>例）経費金額【31,500円÷4×3＝23,625】→千円未満を切り捨てし23,000円と記入</t>
    <phoneticPr fontId="1"/>
  </si>
  <si>
    <t>＊3/4を用いて算定した数字に千円未満の端数が生じた場合は、これを切り捨てる</t>
    <phoneticPr fontId="1"/>
  </si>
  <si>
    <t>施設使用料・許可手数料　　　　　　　（3/4補助該当項目）</t>
    <rPh sb="22" eb="24">
      <t xml:space="preserve">ホジョ </t>
    </rPh>
    <phoneticPr fontId="1"/>
  </si>
  <si>
    <t>人件費(3/4補助該当項目)</t>
    <phoneticPr fontId="1"/>
  </si>
  <si>
    <t>別紙1(申請時　学生チャレンジ型　札幌映像クリエイター支援補助金)　</t>
    <rPh sb="4" eb="7">
      <t xml:space="preserve">シンセイジ </t>
    </rPh>
    <rPh sb="8" eb="10">
      <t xml:space="preserve">ガクセイ </t>
    </rPh>
    <rPh sb="17" eb="19">
      <t xml:space="preserve">サッポロ </t>
    </rPh>
    <rPh sb="19" eb="21">
      <t xml:space="preserve">エイゾウオ </t>
    </rPh>
    <rPh sb="27" eb="29">
      <t xml:space="preserve">シエン </t>
    </rPh>
    <phoneticPr fontId="1"/>
  </si>
  <si>
    <t>＊交付決定通知日から発生する経費を対象とする</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</si>
</sst>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5" formatCode="&quot;¥&quot;#,##0;&quot;¥&quot;\-#,##0"/>
  </numFmts>
  <fonts count="18">
    <font>
      <sz val="11"/>
      <color theme="1"/>
      <name val="Yu Gothic"/>
      <family val="2"/>
      <scheme val="minor"/>
    </font>
    <font>
      <sz val="6"/>
      <name val="Yu Gothic"/>
      <family val="3"/>
      <charset val="128"/>
      <scheme val="minor"/>
    </font>
    <font>
      <b/>
      <sz val="12"/>
      <color theme="1"/>
      <name val="ＭＳ 明朝"/>
      <family val="1"/>
      <charset val="128"/>
    </font>
    <font>
      <b/>
      <sz val="12"/>
      <name val="ＭＳ 明朝"/>
      <family val="1"/>
      <charset val="128"/>
    </font>
    <font>
      <b/>
      <sz val="12"/>
      <color theme="0"/>
      <name val="ＭＳ 明朝"/>
      <family val="1"/>
      <charset val="128"/>
    </font>
    <font>
      <b/>
      <sz val="14"/>
      <color theme="1"/>
      <name val="ＭＳ 明朝"/>
      <family val="1"/>
      <charset val="128"/>
    </font>
    <font>
      <b/>
      <sz val="11"/>
      <color theme="1"/>
      <name val="Yu Gothic"/>
      <family val="2"/>
      <scheme val="minor"/>
    </font>
    <font>
      <sz val="9"/>
      <color theme="1"/>
      <name val="ＭＳ 明朝"/>
      <family val="1"/>
      <charset val="128"/>
    </font>
    <font>
      <b/>
      <sz val="16"/>
      <color theme="1"/>
      <name val="ＭＳ 明朝"/>
      <family val="1"/>
      <charset val="128"/>
    </font>
    <font>
      <sz val="14"/>
      <color rgb="FF000000"/>
      <name val="ＭＳ 明朝"/>
      <family val="1"/>
      <charset val="128"/>
    </font>
    <font>
      <b/>
      <sz val="16"/>
      <color rgb="FFFF0000"/>
      <name val="Yu Gothic"/>
      <family val="3"/>
      <charset val="128"/>
      <scheme val="minor"/>
    </font>
    <font>
      <b/>
      <sz val="18"/>
      <color theme="0"/>
      <name val="Yu Gothic"/>
      <family val="3"/>
      <charset val="128"/>
      <scheme val="minor"/>
    </font>
    <font>
      <b/>
      <sz val="16"/>
      <color rgb="FFFF0000"/>
      <name val="ＭＳ 明朝"/>
      <family val="1"/>
      <charset val="128"/>
    </font>
    <font>
      <sz val="14"/>
      <color theme="1"/>
      <name val="ＭＳ 明朝"/>
      <family val="1"/>
      <charset val="128"/>
    </font>
    <font>
      <sz val="14"/>
      <name val="ＭＳ 明朝"/>
      <family val="1"/>
      <charset val="128"/>
    </font>
    <font>
      <sz val="12"/>
      <color theme="1"/>
      <name val="ＭＳ 明朝"/>
      <family val="1"/>
      <charset val="128"/>
    </font>
    <font>
      <sz val="12"/>
      <name val="ＭＳ 明朝"/>
      <family val="1"/>
      <charset val="128"/>
    </font>
    <font>
      <sz val="12"/>
      <color rgb="FFFF0000"/>
      <name val="ＭＳ 明朝"/>
      <family val="1"/>
      <charset val="128"/>
    </font>
  </fonts>
  <fills count="5">
    <fill>
      <patternFill patternType="none"/>
    </fill>
    <fill>
      <patternFill patternType="gray125"/>
    </fill>
    <fill>
      <patternFill patternType="solid">
        <fgColor theme="0" tint="-0.249977111117893"/>
        <bgColor indexed="64"/>
      </patternFill>
    </fill>
    <fill>
      <patternFill patternType="solid">
        <fgColor theme="0"/>
        <bgColor indexed="64"/>
      </patternFill>
    </fill>
    <fill>
      <patternFill patternType="solid">
        <fgColor theme="0" tint="-0.499984740745262"/>
        <bgColor indexed="64"/>
      </patternFill>
    </fill>
  </fills>
  <borders count="36">
    <border>
      <left/>
      <right/>
      <top/>
      <bottom/>
      <diagonal/>
    </border>
    <border>
      <left style="thin">
        <color auto="1"/>
      </left>
      <right/>
      <top/>
      <bottom/>
      <diagonal/>
    </border>
    <border>
      <left style="thin">
        <color auto="1"/>
      </left>
      <right style="thin">
        <color auto="1"/>
      </right>
      <top/>
      <bottom/>
      <diagonal/>
    </border>
    <border>
      <left style="thin">
        <color auto="1"/>
      </left>
      <right/>
      <top style="thin">
        <color auto="1"/>
      </top>
      <bottom/>
      <diagonal/>
    </border>
    <border>
      <left/>
      <right/>
      <top style="thin">
        <color auto="1"/>
      </top>
      <bottom style="thin">
        <color auto="1"/>
      </bottom>
      <diagonal/>
    </border>
    <border>
      <left style="thin">
        <color auto="1"/>
      </left>
      <right style="thin">
        <color auto="1"/>
      </right>
      <top style="thin">
        <color auto="1"/>
      </top>
      <bottom/>
      <diagonal/>
    </border>
    <border>
      <left/>
      <right style="thin">
        <color auto="1"/>
      </right>
      <top style="thin">
        <color auto="1"/>
      </top>
      <bottom/>
      <diagonal/>
    </border>
    <border>
      <left/>
      <right/>
      <top style="thin">
        <color auto="1"/>
      </top>
      <bottom/>
      <diagonal/>
    </border>
    <border>
      <left style="thin">
        <color auto="1"/>
      </left>
      <right/>
      <top/>
      <bottom style="thin">
        <color auto="1"/>
      </bottom>
      <diagonal/>
    </border>
    <border>
      <left style="thin">
        <color auto="1"/>
      </left>
      <right style="hair">
        <color auto="1"/>
      </right>
      <top style="thin">
        <color auto="1"/>
      </top>
      <bottom/>
      <diagonal/>
    </border>
    <border>
      <left style="thin">
        <color auto="1"/>
      </left>
      <right style="hair">
        <color auto="1"/>
      </right>
      <top/>
      <bottom/>
      <diagonal/>
    </border>
    <border>
      <left style="hair">
        <color auto="1"/>
      </left>
      <right/>
      <top style="thin">
        <color auto="1"/>
      </top>
      <bottom/>
      <diagonal/>
    </border>
    <border>
      <left style="hair">
        <color auto="1"/>
      </left>
      <right/>
      <top/>
      <bottom/>
      <diagonal/>
    </border>
    <border>
      <left style="hair">
        <color auto="1"/>
      </left>
      <right style="thin">
        <color auto="1"/>
      </right>
      <top style="thin">
        <color auto="1"/>
      </top>
      <bottom/>
      <diagonal/>
    </border>
    <border>
      <left style="hair">
        <color auto="1"/>
      </left>
      <right style="thin">
        <color auto="1"/>
      </right>
      <top/>
      <bottom/>
      <diagonal/>
    </border>
    <border>
      <left/>
      <right/>
      <top/>
      <bottom style="thin">
        <color auto="1"/>
      </bottom>
      <diagonal/>
    </border>
    <border>
      <left style="thin">
        <color auto="1"/>
      </left>
      <right style="thin">
        <color auto="1"/>
      </right>
      <top style="hair">
        <color auto="1"/>
      </top>
      <bottom style="thin">
        <color auto="1"/>
      </bottom>
      <diagonal/>
    </border>
    <border>
      <left style="thin">
        <color auto="1"/>
      </left>
      <right style="hair">
        <color auto="1"/>
      </right>
      <top style="hair">
        <color auto="1"/>
      </top>
      <bottom style="thin">
        <color auto="1"/>
      </bottom>
      <diagonal/>
    </border>
    <border>
      <left/>
      <right/>
      <top style="hair">
        <color auto="1"/>
      </top>
      <bottom style="thin">
        <color auto="1"/>
      </bottom>
      <diagonal/>
    </border>
    <border>
      <left style="hair">
        <color auto="1"/>
      </left>
      <right/>
      <top style="hair">
        <color auto="1"/>
      </top>
      <bottom style="thin">
        <color auto="1"/>
      </bottom>
      <diagonal/>
    </border>
    <border>
      <left style="hair">
        <color auto="1"/>
      </left>
      <right style="thin">
        <color auto="1"/>
      </right>
      <top style="hair">
        <color auto="1"/>
      </top>
      <bottom style="thin">
        <color auto="1"/>
      </bottom>
      <diagonal/>
    </border>
    <border>
      <left style="thin">
        <color auto="1"/>
      </left>
      <right/>
      <top style="hair">
        <color auto="1"/>
      </top>
      <bottom style="thin">
        <color auto="1"/>
      </bottom>
      <diagonal/>
    </border>
    <border>
      <left style="hair">
        <color auto="1"/>
      </left>
      <right/>
      <top style="medium">
        <color auto="1"/>
      </top>
      <bottom style="medium">
        <color auto="1"/>
      </bottom>
      <diagonal/>
    </border>
    <border>
      <left/>
      <right/>
      <top style="medium">
        <color auto="1"/>
      </top>
      <bottom style="medium">
        <color auto="1"/>
      </bottom>
      <diagonal/>
    </border>
    <border>
      <left style="hair">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hair">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style="hair">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hair">
        <color auto="1"/>
      </right>
      <top style="medium">
        <color auto="1"/>
      </top>
      <bottom style="medium">
        <color auto="1"/>
      </bottom>
      <diagonal/>
    </border>
    <border>
      <left/>
      <right style="thin">
        <color auto="1"/>
      </right>
      <top style="medium">
        <color auto="1"/>
      </top>
      <bottom style="medium">
        <color auto="1"/>
      </bottom>
      <diagonal/>
    </border>
    <border>
      <left style="thin">
        <color auto="1"/>
      </left>
      <right style="thin">
        <color auto="1"/>
      </right>
      <top/>
      <bottom style="medium">
        <color auto="1"/>
      </bottom>
      <diagonal/>
    </border>
    <border>
      <left style="thin">
        <color auto="1"/>
      </left>
      <right/>
      <top/>
      <bottom style="medium">
        <color auto="1"/>
      </bottom>
      <diagonal/>
    </border>
    <border>
      <left style="thin">
        <color auto="1"/>
      </left>
      <right/>
      <top style="medium">
        <color auto="1"/>
      </top>
      <bottom/>
      <diagonal/>
    </border>
  </borders>
  <cellStyleXfs count="1">
    <xf numFmtId="0" fontId="0" fillId="0" borderId="0"/>
  </cellStyleXfs>
  <cellXfs count="231">
    <xf numFmtId="0" fontId="0" fillId="0" borderId="0" xfId="0"/>
    <xf numFmtId="0" fontId="2" fillId="0" borderId="0" xfId="0" applyFont="1"/>
    <xf numFmtId="0" fontId="2" fillId="0" borderId="5" xfId="0" applyFont="1" applyBorder="1" applyAlignment="1">
      <alignment vertical="center" wrapText="1"/>
    </xf>
    <xf numFmtId="0" fontId="2" fillId="0" borderId="2" xfId="0" applyFont="1" applyBorder="1" applyAlignment="1">
      <alignment vertical="center" wrapText="1"/>
    </xf>
    <xf numFmtId="0" fontId="2" fillId="0" borderId="2" xfId="0" applyFont="1" applyBorder="1" applyAlignment="1">
      <alignment vertical="center" shrinkToFit="1"/>
    </xf>
    <xf numFmtId="0" fontId="2" fillId="0" borderId="5" xfId="0" applyFont="1" applyBorder="1" applyAlignment="1">
      <alignment vertical="center" shrinkToFit="1"/>
    </xf>
    <xf numFmtId="5" fontId="2" fillId="0" borderId="1" xfId="0" applyNumberFormat="1" applyFont="1" applyBorder="1" applyAlignment="1">
      <alignment vertical="center" shrinkToFit="1"/>
    </xf>
    <xf numFmtId="5" fontId="2" fillId="0" borderId="3" xfId="0" applyNumberFormat="1" applyFont="1" applyBorder="1" applyAlignment="1">
      <alignment vertical="center" shrinkToFit="1"/>
    </xf>
    <xf numFmtId="0" fontId="2" fillId="0" borderId="0" xfId="0" applyFont="1" applyBorder="1" applyAlignment="1">
      <alignment horizontal="center" vertical="center" wrapText="1"/>
    </xf>
    <xf numFmtId="5" fontId="2" fillId="0" borderId="9" xfId="0" applyNumberFormat="1" applyFont="1" applyBorder="1" applyAlignment="1">
      <alignment vertical="center" wrapText="1"/>
    </xf>
    <xf numFmtId="5" fontId="2" fillId="0" borderId="10" xfId="0" applyNumberFormat="1" applyFont="1" applyBorder="1" applyAlignment="1">
      <alignment vertical="center" wrapText="1"/>
    </xf>
    <xf numFmtId="0" fontId="2" fillId="0" borderId="11" xfId="0" applyFont="1" applyBorder="1" applyAlignment="1">
      <alignment vertical="center" wrapText="1"/>
    </xf>
    <xf numFmtId="0" fontId="2" fillId="0" borderId="12" xfId="0" applyFont="1" applyBorder="1" applyAlignment="1">
      <alignment vertical="center" wrapText="1"/>
    </xf>
    <xf numFmtId="5" fontId="2" fillId="0" borderId="13" xfId="0" applyNumberFormat="1" applyFont="1" applyBorder="1" applyAlignment="1">
      <alignment horizontal="right" vertical="center" wrapText="1"/>
    </xf>
    <xf numFmtId="5" fontId="2" fillId="0" borderId="14" xfId="0" applyNumberFormat="1" applyFont="1" applyBorder="1" applyAlignment="1">
      <alignment horizontal="right" vertical="center" wrapText="1"/>
    </xf>
    <xf numFmtId="0" fontId="2" fillId="0" borderId="16"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21" xfId="0" applyFont="1" applyBorder="1" applyAlignment="1">
      <alignment horizontal="center" vertical="center" wrapText="1"/>
    </xf>
    <xf numFmtId="49" fontId="4" fillId="0" borderId="0" xfId="0" applyNumberFormat="1" applyFont="1"/>
    <xf numFmtId="5" fontId="2" fillId="0" borderId="0" xfId="0" applyNumberFormat="1" applyFont="1" applyBorder="1" applyAlignment="1">
      <alignment horizontal="right" vertical="center" wrapText="1"/>
    </xf>
    <xf numFmtId="5" fontId="2" fillId="0" borderId="1" xfId="0" applyNumberFormat="1" applyFont="1" applyBorder="1" applyAlignment="1">
      <alignment horizontal="right" vertical="center" wrapText="1"/>
    </xf>
    <xf numFmtId="0" fontId="2" fillId="0" borderId="0" xfId="0" applyFont="1" applyBorder="1" applyAlignment="1">
      <alignment horizontal="center" vertical="center" shrinkToFit="1"/>
    </xf>
    <xf numFmtId="0" fontId="2" fillId="0" borderId="1" xfId="0" applyFont="1" applyBorder="1" applyAlignment="1">
      <alignment vertical="center" shrinkToFit="1"/>
    </xf>
    <xf numFmtId="5" fontId="2" fillId="0" borderId="3" xfId="0" applyNumberFormat="1" applyFont="1" applyBorder="1" applyAlignment="1">
      <alignment horizontal="right" vertical="center" wrapText="1"/>
    </xf>
    <xf numFmtId="0" fontId="2" fillId="0" borderId="7" xfId="0" applyFont="1" applyBorder="1" applyAlignment="1">
      <alignment horizontal="center" vertical="center" shrinkToFit="1"/>
    </xf>
    <xf numFmtId="0" fontId="2" fillId="0" borderId="3" xfId="0" applyFont="1" applyBorder="1" applyAlignment="1">
      <alignment vertical="center" shrinkToFit="1"/>
    </xf>
    <xf numFmtId="0" fontId="2" fillId="0" borderId="15" xfId="0" applyFont="1" applyBorder="1" applyAlignment="1">
      <alignment horizontal="center" vertical="center" shrinkToFit="1"/>
    </xf>
    <xf numFmtId="0" fontId="7" fillId="0" borderId="1" xfId="0" applyFont="1" applyBorder="1" applyAlignment="1">
      <alignment horizontal="center" vertical="center" wrapText="1"/>
    </xf>
    <xf numFmtId="0" fontId="7" fillId="0" borderId="3" xfId="0" applyFont="1" applyBorder="1" applyAlignment="1">
      <alignment horizontal="center" vertical="center" wrapText="1"/>
    </xf>
    <xf numFmtId="49" fontId="2" fillId="0" borderId="25" xfId="0" applyNumberFormat="1" applyFont="1" applyBorder="1" applyAlignment="1">
      <alignment horizontal="center" vertical="center" wrapText="1"/>
    </xf>
    <xf numFmtId="0" fontId="2" fillId="2" borderId="29" xfId="0" applyFont="1" applyFill="1" applyBorder="1" applyAlignment="1">
      <alignment horizontal="center" vertical="center" wrapText="1"/>
    </xf>
    <xf numFmtId="0" fontId="2" fillId="2" borderId="30" xfId="0" applyFont="1" applyFill="1" applyBorder="1" applyAlignment="1">
      <alignment vertical="center" wrapText="1"/>
    </xf>
    <xf numFmtId="5" fontId="2" fillId="2" borderId="31" xfId="0" applyNumberFormat="1" applyFont="1" applyFill="1" applyBorder="1" applyAlignment="1">
      <alignment vertical="center" wrapText="1"/>
    </xf>
    <xf numFmtId="49" fontId="2" fillId="2" borderId="3" xfId="0" applyNumberFormat="1" applyFont="1" applyFill="1" applyBorder="1" applyAlignment="1">
      <alignment horizontal="center" vertical="center" wrapText="1"/>
    </xf>
    <xf numFmtId="5" fontId="2" fillId="2" borderId="13" xfId="0" applyNumberFormat="1" applyFont="1" applyFill="1" applyBorder="1" applyAlignment="1">
      <alignment horizontal="right" vertical="center" wrapText="1"/>
    </xf>
    <xf numFmtId="49" fontId="2" fillId="2" borderId="1" xfId="0" applyNumberFormat="1" applyFont="1" applyFill="1" applyBorder="1" applyAlignment="1">
      <alignment horizontal="center" vertical="center" wrapText="1"/>
    </xf>
    <xf numFmtId="5" fontId="2" fillId="2" borderId="14" xfId="0" applyNumberFormat="1" applyFont="1" applyFill="1" applyBorder="1" applyAlignment="1">
      <alignment horizontal="right" vertical="center" wrapText="1"/>
    </xf>
    <xf numFmtId="49" fontId="2" fillId="0" borderId="25" xfId="0" applyNumberFormat="1" applyFont="1" applyBorder="1" applyAlignment="1">
      <alignment horizontal="center" vertical="center" shrinkToFit="1"/>
    </xf>
    <xf numFmtId="0" fontId="2" fillId="2" borderId="30" xfId="0" applyFont="1" applyFill="1" applyBorder="1" applyAlignment="1">
      <alignment vertical="center" shrinkToFit="1"/>
    </xf>
    <xf numFmtId="5" fontId="2" fillId="2" borderId="31" xfId="0" applyNumberFormat="1" applyFont="1" applyFill="1" applyBorder="1" applyAlignment="1">
      <alignment vertical="center" shrinkToFit="1"/>
    </xf>
    <xf numFmtId="5" fontId="5" fillId="0" borderId="24" xfId="0" applyNumberFormat="1" applyFont="1" applyBorder="1" applyAlignment="1">
      <alignment horizontal="right" vertical="center" wrapText="1"/>
    </xf>
    <xf numFmtId="0" fontId="6" fillId="2" borderId="29" xfId="0" applyFont="1" applyFill="1" applyBorder="1" applyAlignment="1">
      <alignment horizontal="center" vertical="center" wrapText="1"/>
    </xf>
    <xf numFmtId="5" fontId="2" fillId="2" borderId="25" xfId="0" applyNumberFormat="1" applyFont="1" applyFill="1" applyBorder="1" applyAlignment="1">
      <alignment vertical="center" shrinkToFit="1"/>
    </xf>
    <xf numFmtId="0" fontId="2" fillId="0" borderId="4" xfId="0" applyFont="1" applyBorder="1" applyAlignment="1">
      <alignment horizontal="center" vertical="center" wrapText="1"/>
    </xf>
    <xf numFmtId="0" fontId="2" fillId="3" borderId="15" xfId="0" applyFont="1" applyFill="1" applyBorder="1" applyAlignment="1">
      <alignment horizontal="center" vertical="center" wrapText="1"/>
    </xf>
    <xf numFmtId="0" fontId="2" fillId="3" borderId="15" xfId="0" applyFont="1" applyFill="1" applyBorder="1" applyAlignment="1">
      <alignment vertical="center" shrinkToFit="1"/>
    </xf>
    <xf numFmtId="5" fontId="2" fillId="3" borderId="15" xfId="0" applyNumberFormat="1" applyFont="1" applyFill="1" applyBorder="1" applyAlignment="1">
      <alignment vertical="center" shrinkToFit="1"/>
    </xf>
    <xf numFmtId="5" fontId="5" fillId="0" borderId="15" xfId="0" applyNumberFormat="1" applyFont="1" applyBorder="1" applyAlignment="1">
      <alignment horizontal="right" vertical="center" wrapText="1"/>
    </xf>
    <xf numFmtId="49" fontId="2" fillId="0" borderId="15" xfId="0" applyNumberFormat="1" applyFont="1" applyBorder="1" applyAlignment="1">
      <alignment horizontal="center" vertical="center" shrinkToFit="1"/>
    </xf>
    <xf numFmtId="5" fontId="2" fillId="0" borderId="15" xfId="0" applyNumberFormat="1" applyFont="1" applyBorder="1" applyAlignment="1">
      <alignment horizontal="right" vertical="center" wrapText="1"/>
    </xf>
    <xf numFmtId="49" fontId="2" fillId="2" borderId="1" xfId="0" applyNumberFormat="1" applyFont="1" applyFill="1" applyBorder="1" applyAlignment="1">
      <alignment horizontal="center" vertical="center" shrinkToFit="1"/>
    </xf>
    <xf numFmtId="5" fontId="5" fillId="0" borderId="25" xfId="0" applyNumberFormat="1" applyFont="1" applyBorder="1" applyAlignment="1">
      <alignment horizontal="right" vertical="center" wrapText="1"/>
    </xf>
    <xf numFmtId="5" fontId="5" fillId="0" borderId="26" xfId="0" applyNumberFormat="1" applyFont="1" applyBorder="1" applyAlignment="1">
      <alignment horizontal="right" vertical="center" wrapText="1"/>
    </xf>
    <xf numFmtId="0" fontId="6" fillId="0" borderId="4" xfId="0" applyFont="1" applyBorder="1" applyAlignment="1">
      <alignment horizontal="center" vertical="center" wrapText="1"/>
    </xf>
    <xf numFmtId="0" fontId="6" fillId="3" borderId="15" xfId="0" applyFont="1" applyFill="1" applyBorder="1" applyAlignment="1">
      <alignment horizontal="center" vertical="center" wrapText="1"/>
    </xf>
    <xf numFmtId="0" fontId="6" fillId="0" borderId="4" xfId="0" applyFont="1" applyBorder="1" applyAlignment="1">
      <alignment horizontal="justify" vertical="center" wrapText="1"/>
    </xf>
    <xf numFmtId="0" fontId="6" fillId="0" borderId="15" xfId="0" applyFont="1" applyBorder="1" applyAlignment="1">
      <alignment horizontal="justify" vertical="center" wrapText="1"/>
    </xf>
    <xf numFmtId="0" fontId="2" fillId="0" borderId="15" xfId="0" applyFont="1" applyBorder="1" applyAlignment="1">
      <alignment vertical="center" shrinkToFit="1"/>
    </xf>
    <xf numFmtId="5" fontId="2" fillId="0" borderId="15" xfId="0" applyNumberFormat="1" applyFont="1" applyBorder="1" applyAlignment="1">
      <alignment vertical="center" shrinkToFit="1"/>
    </xf>
    <xf numFmtId="0" fontId="6" fillId="2" borderId="29" xfId="0" applyFont="1" applyFill="1" applyBorder="1" applyAlignment="1">
      <alignment horizontal="justify" vertical="center" wrapText="1"/>
    </xf>
    <xf numFmtId="49" fontId="2" fillId="0" borderId="0" xfId="0" applyNumberFormat="1" applyFont="1" applyBorder="1" applyAlignment="1">
      <alignment horizontal="center" vertical="center" shrinkToFit="1"/>
    </xf>
    <xf numFmtId="49" fontId="2" fillId="2" borderId="3" xfId="0" applyNumberFormat="1" applyFont="1" applyFill="1" applyBorder="1" applyAlignment="1">
      <alignment horizontal="center" vertical="center" shrinkToFit="1"/>
    </xf>
    <xf numFmtId="0" fontId="2" fillId="0" borderId="4" xfId="0" applyFont="1" applyBorder="1" applyAlignment="1">
      <alignment horizontal="justify" vertical="center" wrapText="1"/>
    </xf>
    <xf numFmtId="0" fontId="2" fillId="0" borderId="15" xfId="0" applyFont="1" applyBorder="1" applyAlignment="1">
      <alignment horizontal="justify" vertical="center" wrapText="1"/>
    </xf>
    <xf numFmtId="49" fontId="2" fillId="3" borderId="15" xfId="0" applyNumberFormat="1" applyFont="1" applyFill="1" applyBorder="1" applyAlignment="1">
      <alignment horizontal="center" vertical="center" shrinkToFit="1"/>
    </xf>
    <xf numFmtId="5" fontId="2" fillId="3" borderId="15" xfId="0" applyNumberFormat="1" applyFont="1" applyFill="1" applyBorder="1" applyAlignment="1">
      <alignment horizontal="right" vertical="center" wrapText="1"/>
    </xf>
    <xf numFmtId="0" fontId="2" fillId="2" borderId="29" xfId="0" applyFont="1" applyFill="1" applyBorder="1" applyAlignment="1">
      <alignment horizontal="justify" vertical="center" wrapText="1"/>
    </xf>
    <xf numFmtId="49" fontId="2" fillId="3" borderId="25" xfId="0" applyNumberFormat="1" applyFont="1" applyFill="1" applyBorder="1" applyAlignment="1">
      <alignment horizontal="center" vertical="center" shrinkToFit="1"/>
    </xf>
    <xf numFmtId="5" fontId="5" fillId="3" borderId="26" xfId="0" applyNumberFormat="1" applyFont="1" applyFill="1" applyBorder="1" applyAlignment="1">
      <alignment horizontal="right" vertical="center" wrapText="1"/>
    </xf>
    <xf numFmtId="0" fontId="2" fillId="0" borderId="7" xfId="0" applyFont="1" applyBorder="1" applyAlignment="1">
      <alignment horizontal="justify" vertical="center" wrapText="1"/>
    </xf>
    <xf numFmtId="0" fontId="2" fillId="0" borderId="0" xfId="0" applyFont="1" applyBorder="1" applyAlignment="1">
      <alignment horizontal="justify" vertical="center" wrapText="1"/>
    </xf>
    <xf numFmtId="0" fontId="2" fillId="0" borderId="0" xfId="0" applyFont="1" applyBorder="1" applyAlignment="1">
      <alignment vertical="center" shrinkToFit="1"/>
    </xf>
    <xf numFmtId="5" fontId="2" fillId="0" borderId="0" xfId="0" applyNumberFormat="1" applyFont="1" applyBorder="1" applyAlignment="1">
      <alignment vertical="center" shrinkToFit="1"/>
    </xf>
    <xf numFmtId="0" fontId="2" fillId="0" borderId="27" xfId="0" applyFont="1" applyBorder="1" applyAlignment="1">
      <alignment horizontal="justify" vertical="center" wrapText="1"/>
    </xf>
    <xf numFmtId="49" fontId="2" fillId="2" borderId="25" xfId="0" applyNumberFormat="1" applyFont="1" applyFill="1" applyBorder="1" applyAlignment="1">
      <alignment vertical="center" shrinkToFit="1"/>
    </xf>
    <xf numFmtId="0" fontId="9" fillId="0" borderId="0" xfId="0" applyFont="1" applyAlignment="1">
      <alignment horizontal="left" vertical="center"/>
    </xf>
    <xf numFmtId="0" fontId="9" fillId="0" borderId="0" xfId="0" applyFont="1"/>
    <xf numFmtId="0" fontId="5" fillId="0" borderId="0" xfId="0" applyFont="1" applyAlignment="1"/>
    <xf numFmtId="0" fontId="0" fillId="4" borderId="0" xfId="0" applyFill="1"/>
    <xf numFmtId="0" fontId="11" fillId="4" borderId="0" xfId="0" applyFont="1" applyFill="1"/>
    <xf numFmtId="0" fontId="2" fillId="0" borderId="5" xfId="0" applyFont="1" applyBorder="1" applyAlignment="1">
      <alignment horizontal="justify" vertical="center" wrapText="1"/>
    </xf>
    <xf numFmtId="0" fontId="2" fillId="0" borderId="2" xfId="0" applyFont="1" applyBorder="1" applyAlignment="1">
      <alignment horizontal="justify" vertical="center" wrapText="1"/>
    </xf>
    <xf numFmtId="0" fontId="2" fillId="0" borderId="7" xfId="0" applyFont="1" applyBorder="1" applyAlignment="1">
      <alignment horizontal="center" vertical="center" wrapText="1"/>
    </xf>
    <xf numFmtId="0" fontId="2" fillId="0" borderId="5"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3" xfId="0" applyFont="1" applyBorder="1" applyAlignment="1">
      <alignment horizontal="justify" vertical="center" wrapText="1"/>
    </xf>
    <xf numFmtId="5" fontId="2" fillId="2" borderId="12" xfId="0" applyNumberFormat="1" applyFont="1" applyFill="1" applyBorder="1" applyAlignment="1">
      <alignment horizontal="right" vertical="center" wrapText="1"/>
    </xf>
    <xf numFmtId="0" fontId="15" fillId="0" borderId="16" xfId="0" applyFont="1" applyBorder="1" applyAlignment="1">
      <alignment horizontal="center" vertical="center" wrapText="1"/>
    </xf>
    <xf numFmtId="0" fontId="15" fillId="0" borderId="17" xfId="0" applyFont="1" applyBorder="1" applyAlignment="1">
      <alignment horizontal="center" vertical="center" wrapText="1"/>
    </xf>
    <xf numFmtId="0" fontId="15" fillId="0" borderId="20" xfId="0" applyFont="1" applyBorder="1" applyAlignment="1">
      <alignment horizontal="center" vertical="center" wrapText="1"/>
    </xf>
    <xf numFmtId="0" fontId="15" fillId="0" borderId="21" xfId="0" applyFont="1" applyBorder="1" applyAlignment="1">
      <alignment horizontal="center" vertical="center" wrapText="1"/>
    </xf>
    <xf numFmtId="0" fontId="15" fillId="0" borderId="5" xfId="0" applyFont="1" applyBorder="1" applyAlignment="1">
      <alignment horizontal="center" vertical="center" wrapText="1"/>
    </xf>
    <xf numFmtId="0" fontId="15" fillId="0" borderId="5" xfId="0" applyFont="1" applyBorder="1" applyAlignment="1">
      <alignment vertical="center" wrapText="1"/>
    </xf>
    <xf numFmtId="5" fontId="15" fillId="0" borderId="9" xfId="0" applyNumberFormat="1" applyFont="1" applyBorder="1" applyAlignment="1">
      <alignment vertical="center" wrapText="1"/>
    </xf>
    <xf numFmtId="0" fontId="15" fillId="0" borderId="11" xfId="0" applyFont="1" applyBorder="1" applyAlignment="1">
      <alignment vertical="center" wrapText="1"/>
    </xf>
    <xf numFmtId="0" fontId="15" fillId="0" borderId="7" xfId="0" applyFont="1" applyBorder="1" applyAlignment="1">
      <alignment horizontal="center" vertical="center" wrapText="1"/>
    </xf>
    <xf numFmtId="5" fontId="15" fillId="0" borderId="13" xfId="0" applyNumberFormat="1" applyFont="1" applyBorder="1" applyAlignment="1">
      <alignment horizontal="right" vertical="center" wrapText="1"/>
    </xf>
    <xf numFmtId="49" fontId="15" fillId="2" borderId="3" xfId="0" applyNumberFormat="1" applyFont="1" applyFill="1" applyBorder="1" applyAlignment="1">
      <alignment horizontal="center" vertical="center" wrapText="1"/>
    </xf>
    <xf numFmtId="5" fontId="15" fillId="2" borderId="13" xfId="0" applyNumberFormat="1" applyFont="1" applyFill="1" applyBorder="1" applyAlignment="1">
      <alignment horizontal="right" vertical="center" wrapText="1"/>
    </xf>
    <xf numFmtId="0" fontId="15" fillId="0" borderId="2" xfId="0" applyFont="1" applyBorder="1" applyAlignment="1">
      <alignment horizontal="center" vertical="center" wrapText="1"/>
    </xf>
    <xf numFmtId="0" fontId="15" fillId="0" borderId="2" xfId="0" applyFont="1" applyBorder="1" applyAlignment="1">
      <alignment vertical="center" wrapText="1"/>
    </xf>
    <xf numFmtId="5" fontId="15" fillId="0" borderId="10" xfId="0" applyNumberFormat="1" applyFont="1" applyBorder="1" applyAlignment="1">
      <alignment vertical="center" wrapText="1"/>
    </xf>
    <xf numFmtId="0" fontId="15" fillId="0" borderId="12" xfId="0" applyFont="1" applyBorder="1" applyAlignment="1">
      <alignment vertical="center" wrapText="1"/>
    </xf>
    <xf numFmtId="0" fontId="15" fillId="0" borderId="0" xfId="0" applyFont="1" applyBorder="1" applyAlignment="1">
      <alignment horizontal="center" vertical="center" wrapText="1"/>
    </xf>
    <xf numFmtId="5" fontId="15" fillId="0" borderId="14" xfId="0" applyNumberFormat="1" applyFont="1" applyBorder="1" applyAlignment="1">
      <alignment horizontal="right" vertical="center" wrapText="1"/>
    </xf>
    <xf numFmtId="49" fontId="15" fillId="2" borderId="1" xfId="0" applyNumberFormat="1" applyFont="1" applyFill="1" applyBorder="1" applyAlignment="1">
      <alignment horizontal="center" vertical="center" wrapText="1"/>
    </xf>
    <xf numFmtId="5" fontId="15" fillId="2" borderId="14" xfId="0" applyNumberFormat="1" applyFont="1" applyFill="1" applyBorder="1" applyAlignment="1">
      <alignment horizontal="right" vertical="center" wrapText="1"/>
    </xf>
    <xf numFmtId="0" fontId="15" fillId="2" borderId="29" xfId="0" applyFont="1" applyFill="1" applyBorder="1" applyAlignment="1">
      <alignment horizontal="center" vertical="center" wrapText="1"/>
    </xf>
    <xf numFmtId="0" fontId="15" fillId="2" borderId="30" xfId="0" applyFont="1" applyFill="1" applyBorder="1" applyAlignment="1">
      <alignment vertical="center" wrapText="1"/>
    </xf>
    <xf numFmtId="5" fontId="15" fillId="2" borderId="31" xfId="0" applyNumberFormat="1" applyFont="1" applyFill="1" applyBorder="1" applyAlignment="1">
      <alignment vertical="center" wrapText="1"/>
    </xf>
    <xf numFmtId="5" fontId="13" fillId="0" borderId="24" xfId="0" applyNumberFormat="1" applyFont="1" applyBorder="1" applyAlignment="1">
      <alignment horizontal="right" vertical="center" wrapText="1"/>
    </xf>
    <xf numFmtId="49" fontId="15" fillId="0" borderId="25" xfId="0" applyNumberFormat="1" applyFont="1" applyBorder="1" applyAlignment="1">
      <alignment horizontal="center" vertical="center" wrapText="1"/>
    </xf>
    <xf numFmtId="5" fontId="13" fillId="0" borderId="26" xfId="0" applyNumberFormat="1" applyFont="1" applyBorder="1" applyAlignment="1">
      <alignment horizontal="right" vertical="center" wrapText="1"/>
    </xf>
    <xf numFmtId="0" fontId="15" fillId="2" borderId="30" xfId="0" applyFont="1" applyFill="1" applyBorder="1" applyAlignment="1">
      <alignment vertical="center" shrinkToFit="1"/>
    </xf>
    <xf numFmtId="5" fontId="15" fillId="2" borderId="31" xfId="0" applyNumberFormat="1" applyFont="1" applyFill="1" applyBorder="1" applyAlignment="1">
      <alignment vertical="center" shrinkToFit="1"/>
    </xf>
    <xf numFmtId="49" fontId="15" fillId="0" borderId="25" xfId="0" applyNumberFormat="1" applyFont="1" applyBorder="1" applyAlignment="1">
      <alignment horizontal="center" vertical="center" shrinkToFit="1"/>
    </xf>
    <xf numFmtId="0" fontId="15" fillId="0" borderId="4" xfId="0" applyFont="1" applyBorder="1" applyAlignment="1">
      <alignment horizontal="center" vertical="center" wrapText="1"/>
    </xf>
    <xf numFmtId="0" fontId="15" fillId="3" borderId="15" xfId="0" applyFont="1" applyFill="1" applyBorder="1" applyAlignment="1">
      <alignment horizontal="center" vertical="center" wrapText="1"/>
    </xf>
    <xf numFmtId="0" fontId="15" fillId="3" borderId="15" xfId="0" applyFont="1" applyFill="1" applyBorder="1" applyAlignment="1">
      <alignment vertical="center" shrinkToFit="1"/>
    </xf>
    <xf numFmtId="5" fontId="15" fillId="3" borderId="15" xfId="0" applyNumberFormat="1" applyFont="1" applyFill="1" applyBorder="1" applyAlignment="1">
      <alignment vertical="center" shrinkToFit="1"/>
    </xf>
    <xf numFmtId="0" fontId="15" fillId="0" borderId="15" xfId="0" applyFont="1" applyBorder="1" applyAlignment="1">
      <alignment horizontal="center" vertical="center" shrinkToFit="1"/>
    </xf>
    <xf numFmtId="5" fontId="13" fillId="0" borderId="15" xfId="0" applyNumberFormat="1" applyFont="1" applyBorder="1" applyAlignment="1">
      <alignment horizontal="right" vertical="center" wrapText="1"/>
    </xf>
    <xf numFmtId="49" fontId="15" fillId="0" borderId="15" xfId="0" applyNumberFormat="1" applyFont="1" applyBorder="1" applyAlignment="1">
      <alignment horizontal="center" vertical="center" shrinkToFit="1"/>
    </xf>
    <xf numFmtId="5" fontId="15" fillId="0" borderId="15" xfId="0" applyNumberFormat="1" applyFont="1" applyBorder="1" applyAlignment="1">
      <alignment horizontal="right" vertical="center" wrapText="1"/>
    </xf>
    <xf numFmtId="0" fontId="15" fillId="0" borderId="2" xfId="0" applyFont="1" applyBorder="1" applyAlignment="1">
      <alignment vertical="center" shrinkToFit="1"/>
    </xf>
    <xf numFmtId="5" fontId="15" fillId="0" borderId="1" xfId="0" applyNumberFormat="1" applyFont="1" applyBorder="1" applyAlignment="1">
      <alignment vertical="center" shrinkToFit="1"/>
    </xf>
    <xf numFmtId="0" fontId="15" fillId="0" borderId="1" xfId="0" applyFont="1" applyBorder="1" applyAlignment="1">
      <alignment vertical="center" shrinkToFit="1"/>
    </xf>
    <xf numFmtId="0" fontId="15" fillId="0" borderId="0" xfId="0" applyFont="1" applyBorder="1" applyAlignment="1">
      <alignment horizontal="center" vertical="center" shrinkToFit="1"/>
    </xf>
    <xf numFmtId="5" fontId="15" fillId="0" borderId="1" xfId="0" applyNumberFormat="1" applyFont="1" applyBorder="1" applyAlignment="1">
      <alignment horizontal="right" vertical="center" wrapText="1"/>
    </xf>
    <xf numFmtId="49" fontId="15" fillId="2" borderId="1" xfId="0" applyNumberFormat="1" applyFont="1" applyFill="1" applyBorder="1" applyAlignment="1">
      <alignment horizontal="center" vertical="center" shrinkToFit="1"/>
    </xf>
    <xf numFmtId="5" fontId="15" fillId="2" borderId="25" xfId="0" applyNumberFormat="1" applyFont="1" applyFill="1" applyBorder="1" applyAlignment="1">
      <alignment vertical="center" shrinkToFit="1"/>
    </xf>
    <xf numFmtId="5" fontId="13" fillId="0" borderId="25" xfId="0" applyNumberFormat="1" applyFont="1" applyBorder="1" applyAlignment="1">
      <alignment horizontal="right" vertical="center" wrapText="1"/>
    </xf>
    <xf numFmtId="0" fontId="0" fillId="2" borderId="29" xfId="0" applyFont="1" applyFill="1" applyBorder="1" applyAlignment="1">
      <alignment horizontal="center" vertical="center" wrapText="1"/>
    </xf>
    <xf numFmtId="0" fontId="0" fillId="0" borderId="4" xfId="0" applyFont="1" applyBorder="1" applyAlignment="1">
      <alignment horizontal="center" vertical="center" wrapText="1"/>
    </xf>
    <xf numFmtId="0" fontId="0" fillId="3" borderId="15" xfId="0" applyFont="1" applyFill="1" applyBorder="1" applyAlignment="1">
      <alignment horizontal="center" vertical="center" wrapText="1"/>
    </xf>
    <xf numFmtId="0" fontId="15" fillId="0" borderId="5" xfId="0" applyFont="1" applyBorder="1" applyAlignment="1">
      <alignment horizontal="justify" vertical="center" wrapText="1"/>
    </xf>
    <xf numFmtId="0" fontId="15" fillId="0" borderId="5" xfId="0" applyFont="1" applyBorder="1" applyAlignment="1">
      <alignment vertical="center" shrinkToFit="1"/>
    </xf>
    <xf numFmtId="5" fontId="15" fillId="0" borderId="3" xfId="0" applyNumberFormat="1" applyFont="1" applyBorder="1" applyAlignment="1">
      <alignment vertical="center" shrinkToFit="1"/>
    </xf>
    <xf numFmtId="0" fontId="15" fillId="0" borderId="3" xfId="0" applyFont="1" applyBorder="1" applyAlignment="1">
      <alignment vertical="center" shrinkToFit="1"/>
    </xf>
    <xf numFmtId="0" fontId="15" fillId="0" borderId="7" xfId="0" applyFont="1" applyBorder="1" applyAlignment="1">
      <alignment horizontal="center" vertical="center" shrinkToFit="1"/>
    </xf>
    <xf numFmtId="5" fontId="15" fillId="0" borderId="3" xfId="0" applyNumberFormat="1" applyFont="1" applyBorder="1" applyAlignment="1">
      <alignment horizontal="right" vertical="center" wrapText="1"/>
    </xf>
    <xf numFmtId="49" fontId="15" fillId="2" borderId="3" xfId="0" applyNumberFormat="1" applyFont="1" applyFill="1" applyBorder="1" applyAlignment="1">
      <alignment horizontal="center" vertical="center" shrinkToFit="1"/>
    </xf>
    <xf numFmtId="0" fontId="15" fillId="0" borderId="2" xfId="0" applyFont="1" applyBorder="1" applyAlignment="1">
      <alignment horizontal="justify" vertical="center" wrapText="1"/>
    </xf>
    <xf numFmtId="0" fontId="15" fillId="2" borderId="29" xfId="0" applyFont="1" applyFill="1" applyBorder="1" applyAlignment="1">
      <alignment horizontal="justify" vertical="center" wrapText="1"/>
    </xf>
    <xf numFmtId="49" fontId="15" fillId="3" borderId="25" xfId="0" applyNumberFormat="1" applyFont="1" applyFill="1" applyBorder="1" applyAlignment="1">
      <alignment horizontal="center" vertical="center" shrinkToFit="1"/>
    </xf>
    <xf numFmtId="5" fontId="13" fillId="3" borderId="26" xfId="0" applyNumberFormat="1" applyFont="1" applyFill="1" applyBorder="1" applyAlignment="1">
      <alignment horizontal="right" vertical="center" wrapText="1"/>
    </xf>
    <xf numFmtId="0" fontId="15" fillId="0" borderId="15" xfId="0" applyFont="1" applyBorder="1" applyAlignment="1">
      <alignment horizontal="justify" vertical="center" wrapText="1"/>
    </xf>
    <xf numFmtId="0" fontId="15" fillId="0" borderId="15" xfId="0" applyFont="1" applyBorder="1" applyAlignment="1">
      <alignment vertical="center" shrinkToFit="1"/>
    </xf>
    <xf numFmtId="5" fontId="15" fillId="0" borderId="15" xfId="0" applyNumberFormat="1" applyFont="1" applyBorder="1" applyAlignment="1">
      <alignment vertical="center" shrinkToFit="1"/>
    </xf>
    <xf numFmtId="49" fontId="15" fillId="3" borderId="15" xfId="0" applyNumberFormat="1" applyFont="1" applyFill="1" applyBorder="1" applyAlignment="1">
      <alignment horizontal="center" vertical="center" shrinkToFit="1"/>
    </xf>
    <xf numFmtId="5" fontId="15" fillId="3" borderId="15" xfId="0" applyNumberFormat="1" applyFont="1" applyFill="1" applyBorder="1" applyAlignment="1">
      <alignment horizontal="right" vertical="center" wrapText="1"/>
    </xf>
    <xf numFmtId="0" fontId="0" fillId="2" borderId="29" xfId="0" applyFont="1" applyFill="1" applyBorder="1" applyAlignment="1">
      <alignment horizontal="justify" vertical="center" wrapText="1"/>
    </xf>
    <xf numFmtId="0" fontId="0" fillId="0" borderId="4" xfId="0" applyFont="1" applyBorder="1" applyAlignment="1">
      <alignment horizontal="justify" vertical="center" wrapText="1"/>
    </xf>
    <xf numFmtId="0" fontId="0" fillId="0" borderId="15" xfId="0" applyFont="1" applyBorder="1" applyAlignment="1">
      <alignment horizontal="justify" vertical="center" wrapText="1"/>
    </xf>
    <xf numFmtId="0" fontId="15" fillId="0" borderId="4" xfId="0" applyFont="1" applyBorder="1" applyAlignment="1">
      <alignment horizontal="justify" vertical="center" wrapText="1"/>
    </xf>
    <xf numFmtId="0" fontId="15" fillId="0" borderId="7" xfId="0" applyFont="1" applyBorder="1" applyAlignment="1">
      <alignment horizontal="justify" vertical="center" wrapText="1"/>
    </xf>
    <xf numFmtId="0" fontId="15" fillId="0" borderId="0" xfId="0" applyFont="1" applyBorder="1" applyAlignment="1">
      <alignment horizontal="justify" vertical="center" wrapText="1"/>
    </xf>
    <xf numFmtId="0" fontId="15" fillId="0" borderId="0" xfId="0" applyFont="1" applyBorder="1" applyAlignment="1">
      <alignment vertical="center" shrinkToFit="1"/>
    </xf>
    <xf numFmtId="5" fontId="15" fillId="0" borderId="0" xfId="0" applyNumberFormat="1" applyFont="1" applyBorder="1" applyAlignment="1">
      <alignment vertical="center" shrinkToFit="1"/>
    </xf>
    <xf numFmtId="5" fontId="15" fillId="0" borderId="0" xfId="0" applyNumberFormat="1" applyFont="1" applyBorder="1" applyAlignment="1">
      <alignment horizontal="right" vertical="center" wrapText="1"/>
    </xf>
    <xf numFmtId="49" fontId="15" fillId="0" borderId="0" xfId="0" applyNumberFormat="1" applyFont="1" applyBorder="1" applyAlignment="1">
      <alignment horizontal="center" vertical="center" shrinkToFit="1"/>
    </xf>
    <xf numFmtId="0" fontId="15" fillId="0" borderId="27" xfId="0" applyFont="1" applyBorder="1" applyAlignment="1">
      <alignment horizontal="justify" vertical="center" wrapText="1"/>
    </xf>
    <xf numFmtId="49" fontId="15" fillId="2" borderId="25" xfId="0" applyNumberFormat="1" applyFont="1" applyFill="1" applyBorder="1" applyAlignment="1">
      <alignment vertical="center" shrinkToFit="1"/>
    </xf>
    <xf numFmtId="0" fontId="15" fillId="0" borderId="0" xfId="0" applyFont="1"/>
    <xf numFmtId="0" fontId="15" fillId="0" borderId="5" xfId="0" applyFont="1" applyBorder="1" applyAlignment="1">
      <alignment horizontal="justify" vertical="center" wrapText="1"/>
    </xf>
    <xf numFmtId="0" fontId="15" fillId="0" borderId="2" xfId="0" applyFont="1" applyBorder="1" applyAlignment="1">
      <alignment horizontal="justify" vertical="center" wrapText="1"/>
    </xf>
    <xf numFmtId="5" fontId="13" fillId="0" borderId="0" xfId="0" applyNumberFormat="1" applyFont="1" applyBorder="1" applyAlignment="1">
      <alignment horizontal="right" vertical="center" wrapText="1"/>
    </xf>
    <xf numFmtId="0" fontId="15" fillId="0" borderId="0" xfId="0" applyFont="1" applyFill="1" applyBorder="1" applyAlignment="1">
      <alignment horizontal="justify" vertical="center" wrapText="1"/>
    </xf>
    <xf numFmtId="0" fontId="15" fillId="0" borderId="0" xfId="0" applyFont="1" applyFill="1" applyBorder="1" applyAlignment="1">
      <alignment vertical="center" shrinkToFit="1"/>
    </xf>
    <xf numFmtId="5" fontId="15" fillId="0" borderId="0" xfId="0" applyNumberFormat="1" applyFont="1" applyFill="1" applyBorder="1" applyAlignment="1">
      <alignment vertical="center" shrinkToFit="1"/>
    </xf>
    <xf numFmtId="0" fontId="2" fillId="0" borderId="2" xfId="0" applyFont="1" applyBorder="1" applyAlignment="1">
      <alignment horizontal="justify" vertical="center" wrapText="1"/>
    </xf>
    <xf numFmtId="0" fontId="6" fillId="0" borderId="8" xfId="0" applyFont="1" applyBorder="1" applyAlignment="1">
      <alignment horizontal="justify" vertical="center" wrapText="1"/>
    </xf>
    <xf numFmtId="0" fontId="2" fillId="0" borderId="25" xfId="0" applyFont="1" applyBorder="1" applyAlignment="1">
      <alignment horizontal="center" vertical="center" shrinkToFit="1"/>
    </xf>
    <xf numFmtId="0" fontId="2" fillId="0" borderId="32" xfId="0" applyFont="1" applyBorder="1" applyAlignment="1">
      <alignment horizontal="center" vertical="center" shrinkToFit="1"/>
    </xf>
    <xf numFmtId="0" fontId="8" fillId="0" borderId="0" xfId="0" applyFont="1" applyAlignment="1">
      <alignment horizontal="center" vertical="center"/>
    </xf>
    <xf numFmtId="0" fontId="2" fillId="0" borderId="3" xfId="0" applyFont="1" applyBorder="1" applyAlignment="1">
      <alignment horizontal="center" vertical="center" wrapText="1"/>
    </xf>
    <xf numFmtId="0" fontId="2" fillId="0" borderId="1" xfId="0" applyFont="1" applyBorder="1" applyAlignment="1">
      <alignment horizontal="center" vertical="center" wrapText="1"/>
    </xf>
    <xf numFmtId="0" fontId="2" fillId="0" borderId="7" xfId="0" applyFont="1" applyBorder="1" applyAlignment="1">
      <alignment horizontal="center" vertical="center" wrapText="1"/>
    </xf>
    <xf numFmtId="0" fontId="3" fillId="0" borderId="3" xfId="0" applyFont="1" applyBorder="1" applyAlignment="1">
      <alignment horizontal="center" vertical="center" wrapText="1"/>
    </xf>
    <xf numFmtId="0" fontId="2" fillId="0" borderId="6"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5" xfId="0" applyFont="1" applyBorder="1" applyAlignment="1">
      <alignment horizontal="center" vertical="center" wrapText="1"/>
    </xf>
    <xf numFmtId="0" fontId="2" fillId="0" borderId="2"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22" xfId="0" applyFont="1" applyBorder="1" applyAlignment="1">
      <alignment horizontal="center" vertical="center" shrinkToFit="1"/>
    </xf>
    <xf numFmtId="0" fontId="2" fillId="0" borderId="28" xfId="0" applyFont="1" applyBorder="1" applyAlignment="1">
      <alignment horizontal="center" vertical="center" shrinkToFit="1"/>
    </xf>
    <xf numFmtId="0" fontId="2" fillId="0" borderId="2" xfId="0" applyFont="1" applyBorder="1" applyAlignment="1">
      <alignment horizontal="left" vertical="center" wrapText="1"/>
    </xf>
    <xf numFmtId="0" fontId="2" fillId="0" borderId="1" xfId="0" applyFont="1" applyBorder="1" applyAlignment="1">
      <alignment horizontal="left" vertical="center" wrapText="1"/>
    </xf>
    <xf numFmtId="0" fontId="6" fillId="0" borderId="1" xfId="0" applyFont="1" applyBorder="1" applyAlignment="1">
      <alignment horizontal="left" vertical="center" wrapText="1"/>
    </xf>
    <xf numFmtId="0" fontId="2" fillId="0" borderId="5" xfId="0" applyFont="1" applyBorder="1" applyAlignment="1">
      <alignment horizontal="left" vertical="center" wrapText="1"/>
    </xf>
    <xf numFmtId="0" fontId="2" fillId="0" borderId="8" xfId="0" applyFont="1" applyBorder="1" applyAlignment="1">
      <alignment horizontal="left" vertical="center" wrapText="1"/>
    </xf>
    <xf numFmtId="0" fontId="2" fillId="0" borderId="5" xfId="0" applyFont="1" applyBorder="1" applyAlignment="1">
      <alignment horizontal="justify" vertical="center" wrapText="1"/>
    </xf>
    <xf numFmtId="0" fontId="2" fillId="0" borderId="1" xfId="0" applyFont="1" applyBorder="1" applyAlignment="1">
      <alignment horizontal="justify" vertical="center" wrapText="1"/>
    </xf>
    <xf numFmtId="0" fontId="2" fillId="2" borderId="25" xfId="0" applyFont="1" applyFill="1" applyBorder="1" applyAlignment="1">
      <alignment horizontal="center" vertical="center" wrapText="1"/>
    </xf>
    <xf numFmtId="0" fontId="2" fillId="2" borderId="23" xfId="0" applyFont="1" applyFill="1" applyBorder="1" applyAlignment="1">
      <alignment horizontal="center" vertical="center" wrapText="1"/>
    </xf>
    <xf numFmtId="0" fontId="2" fillId="2" borderId="32" xfId="0" applyFont="1" applyFill="1" applyBorder="1" applyAlignment="1">
      <alignment horizontal="center" vertical="center" wrapText="1"/>
    </xf>
    <xf numFmtId="0" fontId="10" fillId="0" borderId="0" xfId="0" applyFont="1" applyAlignment="1">
      <alignment horizontal="left"/>
    </xf>
    <xf numFmtId="0" fontId="13" fillId="0" borderId="0" xfId="0" applyFont="1" applyAlignment="1">
      <alignment horizontal="left"/>
    </xf>
    <xf numFmtId="0" fontId="13" fillId="0" borderId="0" xfId="0" applyFont="1" applyAlignment="1">
      <alignment horizontal="center"/>
    </xf>
    <xf numFmtId="0" fontId="15" fillId="0" borderId="5" xfId="0" applyFont="1" applyBorder="1" applyAlignment="1">
      <alignment horizontal="justify" vertical="center" wrapText="1"/>
    </xf>
    <xf numFmtId="0" fontId="15" fillId="0" borderId="2" xfId="0" applyFont="1" applyBorder="1" applyAlignment="1">
      <alignment horizontal="justify" vertical="center" wrapText="1"/>
    </xf>
    <xf numFmtId="0" fontId="15" fillId="0" borderId="1" xfId="0" applyFont="1" applyBorder="1" applyAlignment="1">
      <alignment horizontal="justify" vertical="center" wrapText="1"/>
    </xf>
    <xf numFmtId="0" fontId="15" fillId="0" borderId="25" xfId="0" applyFont="1" applyBorder="1" applyAlignment="1">
      <alignment horizontal="center" vertical="center" shrinkToFit="1"/>
    </xf>
    <xf numFmtId="0" fontId="15" fillId="0" borderId="32" xfId="0" applyFont="1" applyBorder="1" applyAlignment="1">
      <alignment horizontal="center" vertical="center" shrinkToFit="1"/>
    </xf>
    <xf numFmtId="0" fontId="15" fillId="2" borderId="25" xfId="0" applyFont="1" applyFill="1" applyBorder="1" applyAlignment="1">
      <alignment horizontal="center" vertical="center" wrapText="1"/>
    </xf>
    <xf numFmtId="0" fontId="15" fillId="2" borderId="23" xfId="0" applyFont="1" applyFill="1" applyBorder="1" applyAlignment="1">
      <alignment horizontal="center" vertical="center" wrapText="1"/>
    </xf>
    <xf numFmtId="0" fontId="15" fillId="2" borderId="32" xfId="0" applyFont="1" applyFill="1" applyBorder="1" applyAlignment="1">
      <alignment horizontal="center" vertical="center" wrapText="1"/>
    </xf>
    <xf numFmtId="0" fontId="15" fillId="0" borderId="5" xfId="0" applyFont="1" applyBorder="1" applyAlignment="1">
      <alignment horizontal="left" vertical="center" wrapText="1"/>
    </xf>
    <xf numFmtId="0" fontId="15" fillId="0" borderId="2" xfId="0" applyFont="1" applyBorder="1" applyAlignment="1">
      <alignment horizontal="left" vertical="center" wrapText="1"/>
    </xf>
    <xf numFmtId="0" fontId="15" fillId="0" borderId="8" xfId="0" applyFont="1" applyBorder="1" applyAlignment="1">
      <alignment horizontal="left" vertical="center" wrapText="1"/>
    </xf>
    <xf numFmtId="0" fontId="0" fillId="0" borderId="8" xfId="0" applyFont="1" applyBorder="1" applyAlignment="1">
      <alignment horizontal="justify" vertical="center" wrapText="1"/>
    </xf>
    <xf numFmtId="0" fontId="15" fillId="0" borderId="3" xfId="0" applyFont="1" applyBorder="1" applyAlignment="1">
      <alignment horizontal="center" vertical="center" wrapText="1"/>
    </xf>
    <xf numFmtId="0" fontId="15" fillId="0" borderId="1" xfId="0" applyFont="1" applyBorder="1" applyAlignment="1">
      <alignment horizontal="center" vertical="center" wrapText="1"/>
    </xf>
    <xf numFmtId="0" fontId="15" fillId="0" borderId="7" xfId="0" applyFont="1" applyBorder="1" applyAlignment="1">
      <alignment horizontal="center" vertical="center" wrapText="1"/>
    </xf>
    <xf numFmtId="0" fontId="16" fillId="0" borderId="3" xfId="0" applyFont="1" applyBorder="1" applyAlignment="1">
      <alignment horizontal="center" vertical="center" wrapText="1"/>
    </xf>
    <xf numFmtId="0" fontId="15" fillId="0" borderId="6" xfId="0" applyFont="1" applyBorder="1" applyAlignment="1">
      <alignment horizontal="center" vertical="center" wrapText="1"/>
    </xf>
    <xf numFmtId="0" fontId="15" fillId="0" borderId="19" xfId="0" applyFont="1" applyBorder="1" applyAlignment="1">
      <alignment horizontal="center" vertical="center" wrapText="1"/>
    </xf>
    <xf numFmtId="0" fontId="15" fillId="0" borderId="18" xfId="0" applyFont="1" applyBorder="1" applyAlignment="1">
      <alignment horizontal="center" vertical="center" wrapText="1"/>
    </xf>
    <xf numFmtId="0" fontId="15" fillId="0" borderId="22" xfId="0" applyFont="1" applyBorder="1" applyAlignment="1">
      <alignment horizontal="center" vertical="center" wrapText="1"/>
    </xf>
    <xf numFmtId="0" fontId="15" fillId="0" borderId="28" xfId="0" applyFont="1" applyBorder="1" applyAlignment="1">
      <alignment horizontal="center" vertical="center" wrapText="1"/>
    </xf>
    <xf numFmtId="0" fontId="15" fillId="0" borderId="0" xfId="0" applyFont="1" applyAlignment="1">
      <alignment horizontal="left" vertical="center"/>
    </xf>
    <xf numFmtId="0" fontId="15" fillId="0" borderId="8" xfId="0" applyFont="1" applyBorder="1" applyAlignment="1">
      <alignment horizontal="justify" vertical="center" wrapText="1"/>
    </xf>
    <xf numFmtId="0" fontId="15" fillId="0" borderId="22" xfId="0" applyFont="1" applyBorder="1" applyAlignment="1">
      <alignment horizontal="center" vertical="center" shrinkToFit="1"/>
    </xf>
    <xf numFmtId="0" fontId="15" fillId="0" borderId="28" xfId="0" applyFont="1" applyBorder="1" applyAlignment="1">
      <alignment horizontal="center" vertical="center" shrinkToFit="1"/>
    </xf>
    <xf numFmtId="0" fontId="15" fillId="0" borderId="3" xfId="0" applyFont="1" applyBorder="1" applyAlignment="1">
      <alignment horizontal="left" vertical="center" wrapText="1"/>
    </xf>
    <xf numFmtId="0" fontId="15" fillId="0" borderId="1" xfId="0" applyFont="1" applyBorder="1" applyAlignment="1">
      <alignment horizontal="left" vertical="center" wrapText="1"/>
    </xf>
    <xf numFmtId="0" fontId="15" fillId="0" borderId="34" xfId="0" applyFont="1" applyBorder="1" applyAlignment="1">
      <alignment horizontal="left" vertical="center" wrapText="1"/>
    </xf>
    <xf numFmtId="0" fontId="15" fillId="0" borderId="35" xfId="0" applyFont="1" applyBorder="1" applyAlignment="1">
      <alignment horizontal="left" vertical="center" wrapText="1"/>
    </xf>
  </cellXfs>
  <cellStyles count="1">
    <cellStyle name="標準"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ホワイ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J76"/>
  <sheetViews>
    <sheetView showGridLines="0" zoomScale="110" zoomScaleNormal="110" workbookViewId="0">
      <selection activeCell="J75" sqref="J75"/>
    </sheetView>
  </sheetViews>
  <sheetFormatPr baseColWidth="10" defaultColWidth="8.83203125" defaultRowHeight="15"/>
  <cols>
    <col min="1" max="1" width="2.5" style="1" customWidth="1"/>
    <col min="2" max="2" width="13.1640625" style="1" customWidth="1"/>
    <col min="3" max="3" width="8.6640625" style="1" customWidth="1"/>
    <col min="4" max="4" width="63.1640625" style="1" customWidth="1"/>
    <col min="5" max="5" width="13.83203125" style="1" customWidth="1"/>
    <col min="6" max="6" width="7" style="1" customWidth="1"/>
    <col min="7" max="7" width="3.33203125" style="1" customWidth="1"/>
    <col min="8" max="8" width="19.83203125" style="1" customWidth="1"/>
    <col min="9" max="9" width="9" style="1" customWidth="1"/>
    <col min="10" max="10" width="19.1640625" style="1" customWidth="1"/>
    <col min="11" max="16384" width="8.83203125" style="1"/>
  </cols>
  <sheetData>
    <row r="1" spans="2:10" ht="33.75" customHeight="1">
      <c r="B1" s="175" t="s">
        <v>115</v>
      </c>
      <c r="C1" s="175"/>
      <c r="D1" s="175"/>
      <c r="E1" s="175"/>
      <c r="F1" s="175"/>
      <c r="G1" s="175"/>
      <c r="H1" s="175"/>
      <c r="I1" s="175"/>
      <c r="J1" s="175"/>
    </row>
    <row r="2" spans="2:10">
      <c r="I2" s="19" t="s">
        <v>68</v>
      </c>
    </row>
    <row r="3" spans="2:10" ht="26" customHeight="1">
      <c r="B3" s="176" t="s">
        <v>0</v>
      </c>
      <c r="C3" s="29" t="s">
        <v>16</v>
      </c>
      <c r="D3" s="176" t="s">
        <v>128</v>
      </c>
      <c r="E3" s="178"/>
      <c r="F3" s="178"/>
      <c r="G3" s="178"/>
      <c r="H3" s="178"/>
      <c r="I3" s="179" t="s">
        <v>126</v>
      </c>
      <c r="J3" s="180"/>
    </row>
    <row r="4" spans="2:10" ht="26" customHeight="1">
      <c r="B4" s="177"/>
      <c r="C4" s="28" t="s">
        <v>17</v>
      </c>
      <c r="D4" s="15" t="s">
        <v>1</v>
      </c>
      <c r="E4" s="16" t="s">
        <v>8</v>
      </c>
      <c r="F4" s="181" t="s">
        <v>9</v>
      </c>
      <c r="G4" s="182"/>
      <c r="H4" s="17" t="s">
        <v>11</v>
      </c>
      <c r="I4" s="18" t="s">
        <v>12</v>
      </c>
      <c r="J4" s="17" t="s">
        <v>117</v>
      </c>
    </row>
    <row r="5" spans="2:10" ht="26" customHeight="1">
      <c r="B5" s="183" t="s">
        <v>10</v>
      </c>
      <c r="C5" s="84"/>
      <c r="D5" s="2" t="s">
        <v>111</v>
      </c>
      <c r="E5" s="9">
        <v>15000</v>
      </c>
      <c r="F5" s="11">
        <v>1</v>
      </c>
      <c r="G5" s="83" t="s">
        <v>63</v>
      </c>
      <c r="H5" s="13">
        <f t="shared" ref="H5:H12" si="0">SUM(E5*F5)</f>
        <v>15000</v>
      </c>
      <c r="I5" s="34"/>
      <c r="J5" s="35"/>
    </row>
    <row r="6" spans="2:10" ht="26" customHeight="1">
      <c r="B6" s="184"/>
      <c r="C6" s="85"/>
      <c r="D6" s="3" t="s">
        <v>112</v>
      </c>
      <c r="E6" s="10">
        <v>18000</v>
      </c>
      <c r="F6" s="12">
        <v>1</v>
      </c>
      <c r="G6" s="8" t="s">
        <v>63</v>
      </c>
      <c r="H6" s="14">
        <f t="shared" si="0"/>
        <v>18000</v>
      </c>
      <c r="I6" s="36"/>
      <c r="J6" s="37"/>
    </row>
    <row r="7" spans="2:10" ht="26" customHeight="1">
      <c r="B7" s="184"/>
      <c r="C7" s="85"/>
      <c r="D7" s="3" t="s">
        <v>113</v>
      </c>
      <c r="E7" s="10">
        <v>30000</v>
      </c>
      <c r="F7" s="12">
        <v>1</v>
      </c>
      <c r="G7" s="8" t="s">
        <v>58</v>
      </c>
      <c r="H7" s="14">
        <f t="shared" si="0"/>
        <v>30000</v>
      </c>
      <c r="I7" s="36"/>
      <c r="J7" s="37"/>
    </row>
    <row r="8" spans="2:10" ht="26" customHeight="1">
      <c r="B8" s="184"/>
      <c r="C8" s="85"/>
      <c r="D8" s="3" t="s">
        <v>62</v>
      </c>
      <c r="E8" s="10">
        <v>15000</v>
      </c>
      <c r="F8" s="12">
        <v>1</v>
      </c>
      <c r="G8" s="8" t="s">
        <v>15</v>
      </c>
      <c r="H8" s="14">
        <f t="shared" si="0"/>
        <v>15000</v>
      </c>
      <c r="I8" s="36"/>
      <c r="J8" s="37"/>
    </row>
    <row r="9" spans="2:10" ht="26" customHeight="1">
      <c r="B9" s="184"/>
      <c r="C9" s="85"/>
      <c r="D9" s="3" t="s">
        <v>61</v>
      </c>
      <c r="E9" s="10">
        <v>200</v>
      </c>
      <c r="F9" s="12">
        <v>6</v>
      </c>
      <c r="G9" s="8" t="s">
        <v>34</v>
      </c>
      <c r="H9" s="14">
        <f t="shared" si="0"/>
        <v>1200</v>
      </c>
      <c r="I9" s="36"/>
      <c r="J9" s="37"/>
    </row>
    <row r="10" spans="2:10" ht="26" customHeight="1">
      <c r="B10" s="184"/>
      <c r="C10" s="85"/>
      <c r="D10" s="3" t="s">
        <v>114</v>
      </c>
      <c r="E10" s="10">
        <v>3000</v>
      </c>
      <c r="F10" s="12">
        <v>1</v>
      </c>
      <c r="G10" s="8" t="s">
        <v>118</v>
      </c>
      <c r="H10" s="14">
        <f t="shared" si="0"/>
        <v>3000</v>
      </c>
      <c r="I10" s="36"/>
      <c r="J10" s="37"/>
    </row>
    <row r="11" spans="2:10" ht="26" customHeight="1">
      <c r="B11" s="184"/>
      <c r="C11" s="85"/>
      <c r="D11" s="3" t="s">
        <v>57</v>
      </c>
      <c r="E11" s="10">
        <v>15000</v>
      </c>
      <c r="F11" s="12">
        <v>1</v>
      </c>
      <c r="G11" s="8" t="s">
        <v>15</v>
      </c>
      <c r="H11" s="14">
        <f t="shared" si="0"/>
        <v>15000</v>
      </c>
      <c r="I11" s="36"/>
      <c r="J11" s="37"/>
    </row>
    <row r="12" spans="2:10" ht="26" customHeight="1" thickBot="1">
      <c r="B12" s="184"/>
      <c r="C12" s="85"/>
      <c r="D12" s="3" t="s">
        <v>56</v>
      </c>
      <c r="E12" s="10">
        <v>31000</v>
      </c>
      <c r="F12" s="12">
        <v>2</v>
      </c>
      <c r="G12" s="8" t="s">
        <v>15</v>
      </c>
      <c r="H12" s="14">
        <f t="shared" si="0"/>
        <v>62000</v>
      </c>
      <c r="I12" s="36"/>
      <c r="J12" s="37"/>
    </row>
    <row r="13" spans="2:10" ht="26" customHeight="1" thickBot="1">
      <c r="B13" s="177"/>
      <c r="C13" s="31"/>
      <c r="D13" s="32"/>
      <c r="E13" s="33"/>
      <c r="F13" s="185" t="s">
        <v>64</v>
      </c>
      <c r="G13" s="186"/>
      <c r="H13" s="41">
        <f>SUM(H5:H12)</f>
        <v>159200</v>
      </c>
      <c r="I13" s="30" t="s">
        <v>14</v>
      </c>
      <c r="J13" s="53">
        <f>SUM(H5:H12)</f>
        <v>159200</v>
      </c>
    </row>
    <row r="14" spans="2:10" ht="26" customHeight="1">
      <c r="B14" s="184"/>
      <c r="C14" s="85"/>
      <c r="D14" s="3" t="s">
        <v>60</v>
      </c>
      <c r="E14" s="10">
        <v>2500</v>
      </c>
      <c r="F14" s="12">
        <v>5</v>
      </c>
      <c r="G14" s="8" t="s">
        <v>59</v>
      </c>
      <c r="H14" s="14">
        <f t="shared" ref="H14:H15" si="1">SUM(E14*F14)</f>
        <v>12500</v>
      </c>
      <c r="I14" s="36"/>
      <c r="J14" s="37"/>
    </row>
    <row r="15" spans="2:10" ht="26" customHeight="1" thickBot="1">
      <c r="B15" s="184"/>
      <c r="C15" s="85"/>
      <c r="D15" s="3" t="s">
        <v>65</v>
      </c>
      <c r="E15" s="10">
        <v>50000</v>
      </c>
      <c r="F15" s="12">
        <v>2</v>
      </c>
      <c r="G15" s="8" t="s">
        <v>15</v>
      </c>
      <c r="H15" s="14">
        <f t="shared" si="1"/>
        <v>100000</v>
      </c>
      <c r="I15" s="36"/>
      <c r="J15" s="37"/>
    </row>
    <row r="16" spans="2:10" ht="26" customHeight="1" thickBot="1">
      <c r="B16" s="177"/>
      <c r="C16" s="31"/>
      <c r="D16" s="39"/>
      <c r="E16" s="40"/>
      <c r="F16" s="187" t="s">
        <v>64</v>
      </c>
      <c r="G16" s="188"/>
      <c r="H16" s="41">
        <f>SUM(H14:H15)</f>
        <v>112500</v>
      </c>
      <c r="I16" s="38" t="s">
        <v>138</v>
      </c>
      <c r="J16" s="53">
        <v>150000</v>
      </c>
    </row>
    <row r="17" spans="2:10" ht="11.25" customHeight="1">
      <c r="B17" s="44"/>
      <c r="C17" s="45"/>
      <c r="D17" s="46"/>
      <c r="E17" s="47"/>
      <c r="F17" s="27"/>
      <c r="G17" s="27"/>
      <c r="H17" s="48"/>
      <c r="I17" s="49"/>
      <c r="J17" s="50"/>
    </row>
    <row r="18" spans="2:10" ht="26" customHeight="1">
      <c r="B18" s="189" t="s">
        <v>6</v>
      </c>
      <c r="C18" s="85"/>
      <c r="D18" s="4" t="s">
        <v>67</v>
      </c>
      <c r="E18" s="6">
        <v>35000</v>
      </c>
      <c r="F18" s="23">
        <v>20</v>
      </c>
      <c r="G18" s="22" t="s">
        <v>15</v>
      </c>
      <c r="H18" s="21">
        <f t="shared" ref="H18:H29" si="2">SUM(E18*F18)</f>
        <v>700000</v>
      </c>
      <c r="I18" s="51"/>
      <c r="J18" s="37"/>
    </row>
    <row r="19" spans="2:10" ht="26" customHeight="1" thickBot="1">
      <c r="B19" s="189"/>
      <c r="C19" s="85"/>
      <c r="D19" s="4" t="s">
        <v>66</v>
      </c>
      <c r="E19" s="6">
        <v>35000</v>
      </c>
      <c r="F19" s="23">
        <v>20</v>
      </c>
      <c r="G19" s="22" t="s">
        <v>15</v>
      </c>
      <c r="H19" s="21">
        <f t="shared" si="2"/>
        <v>700000</v>
      </c>
      <c r="I19" s="51"/>
      <c r="J19" s="37"/>
    </row>
    <row r="20" spans="2:10" ht="26" customHeight="1" thickBot="1">
      <c r="B20" s="190"/>
      <c r="C20" s="31"/>
      <c r="D20" s="39"/>
      <c r="E20" s="43"/>
      <c r="F20" s="173" t="s">
        <v>64</v>
      </c>
      <c r="G20" s="174"/>
      <c r="H20" s="52">
        <f>SUM(H18:H19)</f>
        <v>1400000</v>
      </c>
      <c r="I20" s="38" t="s">
        <v>14</v>
      </c>
      <c r="J20" s="53">
        <f>SUM(H18:H19)</f>
        <v>1400000</v>
      </c>
    </row>
    <row r="21" spans="2:10" ht="26" customHeight="1">
      <c r="B21" s="189"/>
      <c r="C21" s="85"/>
      <c r="D21" s="4" t="s">
        <v>119</v>
      </c>
      <c r="E21" s="6">
        <v>30000</v>
      </c>
      <c r="F21" s="23">
        <v>20</v>
      </c>
      <c r="G21" s="22" t="s">
        <v>15</v>
      </c>
      <c r="H21" s="21">
        <f>SUM(E21*F21)</f>
        <v>600000</v>
      </c>
      <c r="I21" s="51"/>
      <c r="J21" s="37"/>
    </row>
    <row r="22" spans="2:10" ht="26" customHeight="1">
      <c r="B22" s="189"/>
      <c r="C22" s="85"/>
      <c r="D22" s="4" t="s">
        <v>55</v>
      </c>
      <c r="E22" s="6">
        <v>27000</v>
      </c>
      <c r="F22" s="23">
        <v>10</v>
      </c>
      <c r="G22" s="22" t="s">
        <v>15</v>
      </c>
      <c r="H22" s="21">
        <f t="shared" si="2"/>
        <v>270000</v>
      </c>
      <c r="I22" s="51"/>
      <c r="J22" s="37"/>
    </row>
    <row r="23" spans="2:10" ht="26" customHeight="1">
      <c r="B23" s="189"/>
      <c r="C23" s="85"/>
      <c r="D23" s="4" t="s">
        <v>54</v>
      </c>
      <c r="E23" s="6">
        <v>16000</v>
      </c>
      <c r="F23" s="23">
        <v>20</v>
      </c>
      <c r="G23" s="22" t="s">
        <v>15</v>
      </c>
      <c r="H23" s="21">
        <f t="shared" si="2"/>
        <v>320000</v>
      </c>
      <c r="I23" s="51"/>
      <c r="J23" s="37"/>
    </row>
    <row r="24" spans="2:10" ht="26" customHeight="1">
      <c r="B24" s="189"/>
      <c r="C24" s="85"/>
      <c r="D24" s="4" t="s">
        <v>53</v>
      </c>
      <c r="E24" s="6">
        <v>50000</v>
      </c>
      <c r="F24" s="23">
        <v>10</v>
      </c>
      <c r="G24" s="22" t="s">
        <v>15</v>
      </c>
      <c r="H24" s="21">
        <f t="shared" si="2"/>
        <v>500000</v>
      </c>
      <c r="I24" s="51"/>
      <c r="J24" s="37"/>
    </row>
    <row r="25" spans="2:10" ht="26" customHeight="1">
      <c r="B25" s="189"/>
      <c r="C25" s="85"/>
      <c r="D25" s="4" t="s">
        <v>52</v>
      </c>
      <c r="E25" s="6">
        <v>20000</v>
      </c>
      <c r="F25" s="23">
        <v>20</v>
      </c>
      <c r="G25" s="22" t="s">
        <v>15</v>
      </c>
      <c r="H25" s="21">
        <f t="shared" si="2"/>
        <v>400000</v>
      </c>
      <c r="I25" s="51"/>
      <c r="J25" s="37"/>
    </row>
    <row r="26" spans="2:10" ht="26" customHeight="1">
      <c r="B26" s="189"/>
      <c r="C26" s="85"/>
      <c r="D26" s="4" t="s">
        <v>51</v>
      </c>
      <c r="E26" s="6">
        <v>20000</v>
      </c>
      <c r="F26" s="23">
        <v>20</v>
      </c>
      <c r="G26" s="22" t="s">
        <v>15</v>
      </c>
      <c r="H26" s="21">
        <f t="shared" si="2"/>
        <v>400000</v>
      </c>
      <c r="I26" s="51"/>
      <c r="J26" s="37"/>
    </row>
    <row r="27" spans="2:10" ht="26" customHeight="1">
      <c r="B27" s="189"/>
      <c r="C27" s="85"/>
      <c r="D27" s="4" t="s">
        <v>50</v>
      </c>
      <c r="E27" s="6">
        <v>50000</v>
      </c>
      <c r="F27" s="23">
        <v>20</v>
      </c>
      <c r="G27" s="22" t="s">
        <v>15</v>
      </c>
      <c r="H27" s="21">
        <f t="shared" si="2"/>
        <v>1000000</v>
      </c>
      <c r="I27" s="51"/>
      <c r="J27" s="37"/>
    </row>
    <row r="28" spans="2:10" ht="26" customHeight="1">
      <c r="B28" s="189"/>
      <c r="C28" s="85"/>
      <c r="D28" s="4" t="s">
        <v>49</v>
      </c>
      <c r="E28" s="6">
        <v>10000</v>
      </c>
      <c r="F28" s="23">
        <v>20</v>
      </c>
      <c r="G28" s="22" t="s">
        <v>15</v>
      </c>
      <c r="H28" s="21">
        <f t="shared" si="2"/>
        <v>200000</v>
      </c>
      <c r="I28" s="51"/>
      <c r="J28" s="37"/>
    </row>
    <row r="29" spans="2:10" ht="26" customHeight="1" thickBot="1">
      <c r="B29" s="189"/>
      <c r="C29" s="85"/>
      <c r="D29" s="4" t="s">
        <v>48</v>
      </c>
      <c r="E29" s="6">
        <v>20000</v>
      </c>
      <c r="F29" s="23">
        <v>20</v>
      </c>
      <c r="G29" s="22" t="s">
        <v>15</v>
      </c>
      <c r="H29" s="21">
        <f t="shared" si="2"/>
        <v>400000</v>
      </c>
      <c r="I29" s="51"/>
      <c r="J29" s="37"/>
    </row>
    <row r="30" spans="2:10" ht="26" customHeight="1" thickBot="1">
      <c r="B30" s="191"/>
      <c r="C30" s="42"/>
      <c r="D30" s="39"/>
      <c r="E30" s="43"/>
      <c r="F30" s="173" t="s">
        <v>64</v>
      </c>
      <c r="G30" s="174"/>
      <c r="H30" s="52">
        <f>SUM(H21:H29)</f>
        <v>4090000</v>
      </c>
      <c r="I30" s="38" t="s">
        <v>138</v>
      </c>
      <c r="J30" s="53">
        <v>3067000</v>
      </c>
    </row>
    <row r="31" spans="2:10" ht="11.25" customHeight="1">
      <c r="B31" s="54"/>
      <c r="C31" s="55"/>
      <c r="D31" s="46"/>
      <c r="E31" s="47"/>
      <c r="F31" s="27"/>
      <c r="G31" s="27"/>
      <c r="H31" s="50"/>
      <c r="I31" s="49"/>
      <c r="J31" s="50"/>
    </row>
    <row r="32" spans="2:10" ht="26" customHeight="1">
      <c r="B32" s="192" t="s">
        <v>69</v>
      </c>
      <c r="C32" s="81"/>
      <c r="D32" s="5" t="s">
        <v>70</v>
      </c>
      <c r="E32" s="7">
        <v>50000</v>
      </c>
      <c r="F32" s="26">
        <v>15</v>
      </c>
      <c r="G32" s="25" t="s">
        <v>15</v>
      </c>
      <c r="H32" s="24">
        <f t="shared" ref="H32" si="3">SUM(E32*F32)</f>
        <v>750000</v>
      </c>
      <c r="I32" s="62"/>
      <c r="J32" s="35"/>
    </row>
    <row r="33" spans="2:10" ht="26" customHeight="1" thickBot="1">
      <c r="B33" s="190"/>
      <c r="C33" s="86"/>
      <c r="D33" s="4" t="s">
        <v>120</v>
      </c>
      <c r="E33" s="6">
        <v>3000</v>
      </c>
      <c r="F33" s="23">
        <v>5</v>
      </c>
      <c r="G33" s="22" t="s">
        <v>15</v>
      </c>
      <c r="H33" s="21">
        <f>SUM(E33*F33)</f>
        <v>15000</v>
      </c>
      <c r="I33" s="51"/>
      <c r="J33" s="87"/>
    </row>
    <row r="34" spans="2:10" ht="26" customHeight="1" thickBot="1">
      <c r="B34" s="193"/>
      <c r="C34" s="67"/>
      <c r="D34" s="39"/>
      <c r="E34" s="43"/>
      <c r="F34" s="173" t="s">
        <v>64</v>
      </c>
      <c r="G34" s="174"/>
      <c r="H34" s="52">
        <f>SUM(H32:H33)</f>
        <v>765000</v>
      </c>
      <c r="I34" s="68" t="s">
        <v>138</v>
      </c>
      <c r="J34" s="69">
        <v>573000</v>
      </c>
    </row>
    <row r="35" spans="2:10" ht="11.25" customHeight="1">
      <c r="B35" s="54"/>
      <c r="C35" s="64"/>
      <c r="D35" s="58"/>
      <c r="E35" s="59"/>
      <c r="F35" s="58"/>
      <c r="G35" s="27"/>
      <c r="H35" s="50"/>
      <c r="I35" s="65"/>
      <c r="J35" s="66"/>
    </row>
    <row r="36" spans="2:10" ht="26" customHeight="1">
      <c r="B36" s="171" t="s">
        <v>2</v>
      </c>
      <c r="C36" s="82"/>
      <c r="D36" s="4" t="s">
        <v>47</v>
      </c>
      <c r="E36" s="6">
        <v>200000</v>
      </c>
      <c r="F36" s="23">
        <v>15</v>
      </c>
      <c r="G36" s="22" t="s">
        <v>15</v>
      </c>
      <c r="H36" s="21">
        <f t="shared" ref="H36:H40" si="4">SUM(E36*F36)</f>
        <v>3000000</v>
      </c>
      <c r="I36" s="51"/>
      <c r="J36" s="37"/>
    </row>
    <row r="37" spans="2:10" ht="26" customHeight="1">
      <c r="B37" s="171"/>
      <c r="C37" s="82"/>
      <c r="D37" s="4" t="s">
        <v>121</v>
      </c>
      <c r="E37" s="6">
        <v>20000</v>
      </c>
      <c r="F37" s="23">
        <v>5</v>
      </c>
      <c r="G37" s="22" t="s">
        <v>15</v>
      </c>
      <c r="H37" s="21">
        <f t="shared" si="4"/>
        <v>100000</v>
      </c>
      <c r="I37" s="51"/>
      <c r="J37" s="37"/>
    </row>
    <row r="38" spans="2:10" ht="26" customHeight="1">
      <c r="B38" s="171"/>
      <c r="C38" s="82"/>
      <c r="D38" s="4" t="s">
        <v>46</v>
      </c>
      <c r="E38" s="6">
        <v>50000</v>
      </c>
      <c r="F38" s="23">
        <v>2</v>
      </c>
      <c r="G38" s="22" t="s">
        <v>15</v>
      </c>
      <c r="H38" s="21">
        <f t="shared" si="4"/>
        <v>100000</v>
      </c>
      <c r="I38" s="51"/>
      <c r="J38" s="37"/>
    </row>
    <row r="39" spans="2:10" ht="26" customHeight="1">
      <c r="B39" s="171"/>
      <c r="C39" s="82"/>
      <c r="D39" s="4" t="s">
        <v>45</v>
      </c>
      <c r="E39" s="6">
        <v>30000</v>
      </c>
      <c r="F39" s="23">
        <v>3</v>
      </c>
      <c r="G39" s="22" t="s">
        <v>15</v>
      </c>
      <c r="H39" s="21">
        <f t="shared" si="4"/>
        <v>90000</v>
      </c>
      <c r="I39" s="51"/>
      <c r="J39" s="37"/>
    </row>
    <row r="40" spans="2:10" ht="26" customHeight="1" thickBot="1">
      <c r="B40" s="171"/>
      <c r="C40" s="82"/>
      <c r="D40" s="4" t="s">
        <v>122</v>
      </c>
      <c r="E40" s="6">
        <v>3000</v>
      </c>
      <c r="F40" s="23">
        <v>3</v>
      </c>
      <c r="G40" s="22" t="s">
        <v>15</v>
      </c>
      <c r="H40" s="21">
        <f t="shared" si="4"/>
        <v>9000</v>
      </c>
      <c r="I40" s="51"/>
      <c r="J40" s="37"/>
    </row>
    <row r="41" spans="2:10" ht="26" customHeight="1" thickBot="1">
      <c r="B41" s="172"/>
      <c r="C41" s="60"/>
      <c r="D41" s="39"/>
      <c r="E41" s="43"/>
      <c r="F41" s="173" t="s">
        <v>64</v>
      </c>
      <c r="G41" s="174"/>
      <c r="H41" s="52">
        <f>SUM(H36:H40)</f>
        <v>3299000</v>
      </c>
      <c r="I41" s="38" t="s">
        <v>138</v>
      </c>
      <c r="J41" s="53">
        <v>2474000</v>
      </c>
    </row>
    <row r="42" spans="2:10" ht="11.25" customHeight="1">
      <c r="B42" s="56"/>
      <c r="C42" s="57"/>
      <c r="D42" s="58"/>
      <c r="E42" s="59"/>
      <c r="F42" s="58"/>
      <c r="G42" s="27"/>
      <c r="H42" s="50"/>
      <c r="I42" s="49"/>
      <c r="J42" s="50"/>
    </row>
    <row r="43" spans="2:10" ht="26" customHeight="1">
      <c r="B43" s="194" t="s">
        <v>3</v>
      </c>
      <c r="C43" s="81"/>
      <c r="D43" s="5" t="s">
        <v>44</v>
      </c>
      <c r="E43" s="7">
        <v>30000</v>
      </c>
      <c r="F43" s="26">
        <v>20</v>
      </c>
      <c r="G43" s="25" t="s">
        <v>15</v>
      </c>
      <c r="H43" s="24">
        <f t="shared" ref="H43:H48" si="5">SUM(E43*F43)</f>
        <v>600000</v>
      </c>
      <c r="I43" s="62"/>
      <c r="J43" s="35"/>
    </row>
    <row r="44" spans="2:10" ht="26" customHeight="1">
      <c r="B44" s="171"/>
      <c r="C44" s="82"/>
      <c r="D44" s="4" t="s">
        <v>43</v>
      </c>
      <c r="E44" s="6">
        <v>45000</v>
      </c>
      <c r="F44" s="23">
        <v>20</v>
      </c>
      <c r="G44" s="22" t="s">
        <v>15</v>
      </c>
      <c r="H44" s="21">
        <f t="shared" si="5"/>
        <v>900000</v>
      </c>
      <c r="I44" s="51"/>
      <c r="J44" s="37"/>
    </row>
    <row r="45" spans="2:10" ht="26" customHeight="1">
      <c r="B45" s="171"/>
      <c r="C45" s="82"/>
      <c r="D45" s="4" t="s">
        <v>42</v>
      </c>
      <c r="E45" s="6">
        <v>180000</v>
      </c>
      <c r="F45" s="23">
        <v>20</v>
      </c>
      <c r="G45" s="22" t="s">
        <v>15</v>
      </c>
      <c r="H45" s="21">
        <f t="shared" si="5"/>
        <v>3600000</v>
      </c>
      <c r="I45" s="51"/>
      <c r="J45" s="37"/>
    </row>
    <row r="46" spans="2:10" ht="26" customHeight="1">
      <c r="B46" s="171"/>
      <c r="C46" s="82"/>
      <c r="D46" s="4" t="s">
        <v>41</v>
      </c>
      <c r="E46" s="6">
        <v>50000</v>
      </c>
      <c r="F46" s="23">
        <v>20</v>
      </c>
      <c r="G46" s="22" t="s">
        <v>15</v>
      </c>
      <c r="H46" s="21">
        <f t="shared" si="5"/>
        <v>1000000</v>
      </c>
      <c r="I46" s="51"/>
      <c r="J46" s="37"/>
    </row>
    <row r="47" spans="2:10" ht="26" customHeight="1">
      <c r="B47" s="171"/>
      <c r="C47" s="82"/>
      <c r="D47" s="4" t="s">
        <v>123</v>
      </c>
      <c r="E47" s="6">
        <v>20000</v>
      </c>
      <c r="F47" s="23">
        <v>2</v>
      </c>
      <c r="G47" s="22" t="s">
        <v>15</v>
      </c>
      <c r="H47" s="21">
        <f t="shared" si="5"/>
        <v>40000</v>
      </c>
      <c r="I47" s="51"/>
      <c r="J47" s="37"/>
    </row>
    <row r="48" spans="2:10" ht="26" customHeight="1" thickBot="1">
      <c r="B48" s="171"/>
      <c r="C48" s="82"/>
      <c r="D48" s="4" t="s">
        <v>27</v>
      </c>
      <c r="E48" s="6">
        <v>50000</v>
      </c>
      <c r="F48" s="23">
        <v>20</v>
      </c>
      <c r="G48" s="22" t="s">
        <v>15</v>
      </c>
      <c r="H48" s="21">
        <f t="shared" si="5"/>
        <v>1000000</v>
      </c>
      <c r="I48" s="51"/>
      <c r="J48" s="37"/>
    </row>
    <row r="49" spans="2:10" ht="26" customHeight="1" thickBot="1">
      <c r="B49" s="172"/>
      <c r="C49" s="60"/>
      <c r="D49" s="39"/>
      <c r="E49" s="43"/>
      <c r="F49" s="173" t="s">
        <v>64</v>
      </c>
      <c r="G49" s="174"/>
      <c r="H49" s="52">
        <f>SUM(H43:H48)</f>
        <v>7140000</v>
      </c>
      <c r="I49" s="38" t="s">
        <v>138</v>
      </c>
      <c r="J49" s="53">
        <v>5355000</v>
      </c>
    </row>
    <row r="50" spans="2:10" ht="11.25" customHeight="1">
      <c r="B50" s="56"/>
      <c r="C50" s="57"/>
      <c r="D50" s="58"/>
      <c r="E50" s="59"/>
      <c r="F50" s="58"/>
      <c r="G50" s="27"/>
      <c r="H50" s="50"/>
      <c r="I50" s="49"/>
      <c r="J50" s="50"/>
    </row>
    <row r="51" spans="2:10" ht="26" customHeight="1">
      <c r="B51" s="194" t="s">
        <v>5</v>
      </c>
      <c r="C51" s="81"/>
      <c r="D51" s="5" t="s">
        <v>40</v>
      </c>
      <c r="E51" s="7">
        <v>12000</v>
      </c>
      <c r="F51" s="26">
        <v>20</v>
      </c>
      <c r="G51" s="25" t="s">
        <v>38</v>
      </c>
      <c r="H51" s="24">
        <f t="shared" ref="H51:H53" si="6">SUM(E51*F51)</f>
        <v>240000</v>
      </c>
      <c r="I51" s="62"/>
      <c r="J51" s="35"/>
    </row>
    <row r="52" spans="2:10" ht="26" customHeight="1">
      <c r="B52" s="171"/>
      <c r="C52" s="82"/>
      <c r="D52" s="4" t="s">
        <v>39</v>
      </c>
      <c r="E52" s="6">
        <v>13000</v>
      </c>
      <c r="F52" s="23">
        <v>5</v>
      </c>
      <c r="G52" s="22" t="s">
        <v>38</v>
      </c>
      <c r="H52" s="21">
        <f t="shared" si="6"/>
        <v>65000</v>
      </c>
      <c r="I52" s="51"/>
      <c r="J52" s="37"/>
    </row>
    <row r="53" spans="2:10" ht="26" customHeight="1" thickBot="1">
      <c r="B53" s="171"/>
      <c r="C53" s="82"/>
      <c r="D53" s="4" t="s">
        <v>37</v>
      </c>
      <c r="E53" s="6">
        <v>22680000</v>
      </c>
      <c r="F53" s="23">
        <v>1</v>
      </c>
      <c r="G53" s="22" t="s">
        <v>19</v>
      </c>
      <c r="H53" s="21">
        <f t="shared" si="6"/>
        <v>22680000</v>
      </c>
      <c r="I53" s="51"/>
      <c r="J53" s="37"/>
    </row>
    <row r="54" spans="2:10" ht="26" customHeight="1" thickBot="1">
      <c r="B54" s="195"/>
      <c r="C54" s="67"/>
      <c r="D54" s="39"/>
      <c r="E54" s="43"/>
      <c r="F54" s="173" t="s">
        <v>64</v>
      </c>
      <c r="G54" s="174"/>
      <c r="H54" s="52">
        <f>SUM(H51:H53)</f>
        <v>22985000</v>
      </c>
      <c r="I54" s="38" t="s">
        <v>138</v>
      </c>
      <c r="J54" s="53">
        <v>17238000</v>
      </c>
    </row>
    <row r="55" spans="2:10" ht="11.25" customHeight="1">
      <c r="B55" s="63"/>
      <c r="C55" s="64"/>
      <c r="D55" s="58"/>
      <c r="E55" s="59"/>
      <c r="F55" s="58"/>
      <c r="G55" s="27"/>
      <c r="H55" s="50"/>
      <c r="I55" s="49"/>
      <c r="J55" s="50"/>
    </row>
    <row r="56" spans="2:10" ht="26" customHeight="1">
      <c r="B56" s="194" t="s">
        <v>134</v>
      </c>
      <c r="C56" s="81"/>
      <c r="D56" s="5" t="s">
        <v>36</v>
      </c>
      <c r="E56" s="7">
        <v>50000</v>
      </c>
      <c r="F56" s="26">
        <v>6</v>
      </c>
      <c r="G56" s="25" t="s">
        <v>34</v>
      </c>
      <c r="H56" s="24">
        <f>SUM(E56*F56)</f>
        <v>300000</v>
      </c>
      <c r="I56" s="62"/>
      <c r="J56" s="35"/>
    </row>
    <row r="57" spans="2:10" ht="26" customHeight="1" thickBot="1">
      <c r="B57" s="171"/>
      <c r="C57" s="82"/>
      <c r="D57" s="4" t="s">
        <v>35</v>
      </c>
      <c r="E57" s="6">
        <v>100000</v>
      </c>
      <c r="F57" s="23">
        <v>6</v>
      </c>
      <c r="G57" s="22" t="s">
        <v>34</v>
      </c>
      <c r="H57" s="21">
        <f>SUM(E57*F57)</f>
        <v>600000</v>
      </c>
      <c r="I57" s="51"/>
      <c r="J57" s="37"/>
    </row>
    <row r="58" spans="2:10" ht="26" customHeight="1" thickBot="1">
      <c r="B58" s="195"/>
      <c r="C58" s="67"/>
      <c r="D58" s="39"/>
      <c r="E58" s="43"/>
      <c r="F58" s="173" t="s">
        <v>64</v>
      </c>
      <c r="G58" s="174"/>
      <c r="H58" s="52">
        <f>SUM(H56:H57)</f>
        <v>900000</v>
      </c>
      <c r="I58" s="38" t="s">
        <v>138</v>
      </c>
      <c r="J58" s="53">
        <v>675000</v>
      </c>
    </row>
    <row r="59" spans="2:10" ht="11.25" customHeight="1">
      <c r="B59" s="63"/>
      <c r="C59" s="64"/>
      <c r="D59" s="58"/>
      <c r="E59" s="59"/>
      <c r="F59" s="58"/>
      <c r="G59" s="27"/>
      <c r="H59" s="50"/>
      <c r="I59" s="49"/>
      <c r="J59" s="50"/>
    </row>
    <row r="60" spans="2:10" ht="26" customHeight="1">
      <c r="B60" s="194" t="s">
        <v>7</v>
      </c>
      <c r="C60" s="81"/>
      <c r="D60" s="5" t="s">
        <v>33</v>
      </c>
      <c r="E60" s="7">
        <v>20000</v>
      </c>
      <c r="F60" s="26">
        <v>1</v>
      </c>
      <c r="G60" s="25" t="s">
        <v>19</v>
      </c>
      <c r="H60" s="24">
        <f t="shared" ref="H60:H73" si="7">SUM(E60*F60)</f>
        <v>20000</v>
      </c>
      <c r="I60" s="62"/>
      <c r="J60" s="35"/>
    </row>
    <row r="61" spans="2:10" ht="26" customHeight="1">
      <c r="B61" s="171"/>
      <c r="C61" s="82"/>
      <c r="D61" s="4" t="s">
        <v>32</v>
      </c>
      <c r="E61" s="6">
        <v>3000</v>
      </c>
      <c r="F61" s="23">
        <v>1</v>
      </c>
      <c r="G61" s="22" t="s">
        <v>19</v>
      </c>
      <c r="H61" s="21">
        <f t="shared" si="7"/>
        <v>3000</v>
      </c>
      <c r="I61" s="51"/>
      <c r="J61" s="37"/>
    </row>
    <row r="62" spans="2:10" ht="26" customHeight="1">
      <c r="B62" s="171"/>
      <c r="C62" s="82"/>
      <c r="D62" s="4" t="s">
        <v>124</v>
      </c>
      <c r="E62" s="6">
        <v>50000</v>
      </c>
      <c r="F62" s="23">
        <v>1</v>
      </c>
      <c r="G62" s="22" t="s">
        <v>19</v>
      </c>
      <c r="H62" s="21">
        <f t="shared" si="7"/>
        <v>50000</v>
      </c>
      <c r="I62" s="51"/>
      <c r="J62" s="37"/>
    </row>
    <row r="63" spans="2:10" ht="26" customHeight="1">
      <c r="B63" s="171"/>
      <c r="C63" s="82"/>
      <c r="D63" s="4" t="s">
        <v>31</v>
      </c>
      <c r="E63" s="6">
        <v>50000</v>
      </c>
      <c r="F63" s="23">
        <v>1</v>
      </c>
      <c r="G63" s="22" t="s">
        <v>19</v>
      </c>
      <c r="H63" s="21">
        <f t="shared" si="7"/>
        <v>50000</v>
      </c>
      <c r="I63" s="51"/>
      <c r="J63" s="37"/>
    </row>
    <row r="64" spans="2:10" ht="26" customHeight="1">
      <c r="B64" s="171"/>
      <c r="C64" s="82"/>
      <c r="D64" s="4" t="s">
        <v>30</v>
      </c>
      <c r="E64" s="6">
        <v>60000</v>
      </c>
      <c r="F64" s="23">
        <v>1</v>
      </c>
      <c r="G64" s="22" t="s">
        <v>19</v>
      </c>
      <c r="H64" s="21">
        <f t="shared" si="7"/>
        <v>60000</v>
      </c>
      <c r="I64" s="51"/>
      <c r="J64" s="37"/>
    </row>
    <row r="65" spans="2:10" ht="26" customHeight="1">
      <c r="B65" s="171"/>
      <c r="C65" s="82"/>
      <c r="D65" s="4" t="s">
        <v>29</v>
      </c>
      <c r="E65" s="6">
        <v>150000</v>
      </c>
      <c r="F65" s="23">
        <v>1</v>
      </c>
      <c r="G65" s="22" t="s">
        <v>19</v>
      </c>
      <c r="H65" s="21">
        <f t="shared" si="7"/>
        <v>150000</v>
      </c>
      <c r="I65" s="51"/>
      <c r="J65" s="37"/>
    </row>
    <row r="66" spans="2:10" ht="26" customHeight="1">
      <c r="B66" s="171"/>
      <c r="C66" s="82"/>
      <c r="D66" s="4" t="s">
        <v>28</v>
      </c>
      <c r="E66" s="6">
        <v>300000</v>
      </c>
      <c r="F66" s="23">
        <v>1</v>
      </c>
      <c r="G66" s="22" t="s">
        <v>19</v>
      </c>
      <c r="H66" s="21">
        <f t="shared" si="7"/>
        <v>300000</v>
      </c>
      <c r="I66" s="51"/>
      <c r="J66" s="37"/>
    </row>
    <row r="67" spans="2:10" ht="26" customHeight="1">
      <c r="B67" s="171"/>
      <c r="C67" s="82"/>
      <c r="D67" s="4" t="s">
        <v>26</v>
      </c>
      <c r="E67" s="6">
        <v>40000</v>
      </c>
      <c r="F67" s="23">
        <v>1</v>
      </c>
      <c r="G67" s="22" t="s">
        <v>19</v>
      </c>
      <c r="H67" s="21">
        <f t="shared" si="7"/>
        <v>40000</v>
      </c>
      <c r="I67" s="51"/>
      <c r="J67" s="37"/>
    </row>
    <row r="68" spans="2:10" ht="26" customHeight="1">
      <c r="B68" s="171"/>
      <c r="C68" s="82"/>
      <c r="D68" s="4" t="s">
        <v>25</v>
      </c>
      <c r="E68" s="6">
        <v>600000</v>
      </c>
      <c r="F68" s="23">
        <v>1</v>
      </c>
      <c r="G68" s="22" t="s">
        <v>19</v>
      </c>
      <c r="H68" s="21">
        <f t="shared" si="7"/>
        <v>600000</v>
      </c>
      <c r="I68" s="51"/>
      <c r="J68" s="37"/>
    </row>
    <row r="69" spans="2:10" ht="26" customHeight="1">
      <c r="B69" s="171"/>
      <c r="C69" s="82"/>
      <c r="D69" s="4" t="s">
        <v>24</v>
      </c>
      <c r="E69" s="6">
        <v>60000</v>
      </c>
      <c r="F69" s="23">
        <v>1</v>
      </c>
      <c r="G69" s="22" t="s">
        <v>19</v>
      </c>
      <c r="H69" s="21">
        <f t="shared" si="7"/>
        <v>60000</v>
      </c>
      <c r="I69" s="51"/>
      <c r="J69" s="37"/>
    </row>
    <row r="70" spans="2:10" ht="26" customHeight="1">
      <c r="B70" s="171"/>
      <c r="C70" s="82"/>
      <c r="D70" s="4" t="s">
        <v>23</v>
      </c>
      <c r="E70" s="6">
        <v>100000</v>
      </c>
      <c r="F70" s="23">
        <v>1</v>
      </c>
      <c r="G70" s="22" t="s">
        <v>19</v>
      </c>
      <c r="H70" s="21">
        <f t="shared" si="7"/>
        <v>100000</v>
      </c>
      <c r="I70" s="51"/>
      <c r="J70" s="37"/>
    </row>
    <row r="71" spans="2:10" ht="26" customHeight="1">
      <c r="B71" s="171"/>
      <c r="C71" s="82"/>
      <c r="D71" s="4" t="s">
        <v>22</v>
      </c>
      <c r="E71" s="6">
        <v>250000</v>
      </c>
      <c r="F71" s="23">
        <v>1</v>
      </c>
      <c r="G71" s="22" t="s">
        <v>19</v>
      </c>
      <c r="H71" s="21">
        <f t="shared" si="7"/>
        <v>250000</v>
      </c>
      <c r="I71" s="51"/>
      <c r="J71" s="37"/>
    </row>
    <row r="72" spans="2:10" ht="26" customHeight="1">
      <c r="B72" s="171"/>
      <c r="C72" s="82"/>
      <c r="D72" s="4" t="s">
        <v>21</v>
      </c>
      <c r="E72" s="6">
        <v>3000</v>
      </c>
      <c r="F72" s="23">
        <v>1</v>
      </c>
      <c r="G72" s="22" t="s">
        <v>19</v>
      </c>
      <c r="H72" s="21">
        <f t="shared" si="7"/>
        <v>3000</v>
      </c>
      <c r="I72" s="51"/>
      <c r="J72" s="37"/>
    </row>
    <row r="73" spans="2:10" ht="26" customHeight="1" thickBot="1">
      <c r="B73" s="171"/>
      <c r="C73" s="82"/>
      <c r="D73" s="4" t="s">
        <v>20</v>
      </c>
      <c r="E73" s="6">
        <v>4000</v>
      </c>
      <c r="F73" s="23">
        <v>1</v>
      </c>
      <c r="G73" s="22" t="s">
        <v>19</v>
      </c>
      <c r="H73" s="21">
        <f t="shared" si="7"/>
        <v>4000</v>
      </c>
      <c r="I73" s="51"/>
      <c r="J73" s="37"/>
    </row>
    <row r="74" spans="2:10" ht="26" customHeight="1" thickBot="1">
      <c r="B74" s="195"/>
      <c r="C74" s="67"/>
      <c r="D74" s="39"/>
      <c r="E74" s="43"/>
      <c r="F74" s="173" t="s">
        <v>64</v>
      </c>
      <c r="G74" s="174"/>
      <c r="H74" s="52">
        <f>SUM(H60:H73)</f>
        <v>1690000</v>
      </c>
      <c r="I74" s="38" t="s">
        <v>138</v>
      </c>
      <c r="J74" s="53">
        <v>1267000</v>
      </c>
    </row>
    <row r="75" spans="2:10" ht="11.25" customHeight="1" thickBot="1">
      <c r="B75" s="70"/>
      <c r="C75" s="71"/>
      <c r="D75" s="72"/>
      <c r="E75" s="73"/>
      <c r="F75" s="72"/>
      <c r="G75" s="22"/>
      <c r="H75" s="20"/>
      <c r="I75" s="61"/>
      <c r="J75" s="20"/>
    </row>
    <row r="76" spans="2:10" ht="40" customHeight="1" thickBot="1">
      <c r="B76" s="74" t="s">
        <v>4</v>
      </c>
      <c r="C76" s="196"/>
      <c r="D76" s="197"/>
      <c r="E76" s="197"/>
      <c r="F76" s="197"/>
      <c r="G76" s="198"/>
      <c r="H76" s="52">
        <f>SUM(H74,H58,H54,H49,H41,H34,H30,H20,H16,H13)</f>
        <v>42540700</v>
      </c>
      <c r="I76" s="75"/>
      <c r="J76" s="53">
        <f>SUM(J74,J58,J54,J49,J41,J34,J30,J20,J16,J13)</f>
        <v>32358200</v>
      </c>
    </row>
  </sheetData>
  <mergeCells count="24">
    <mergeCell ref="B60:B74"/>
    <mergeCell ref="F74:G74"/>
    <mergeCell ref="C76:G76"/>
    <mergeCell ref="B43:B49"/>
    <mergeCell ref="F49:G49"/>
    <mergeCell ref="B51:B54"/>
    <mergeCell ref="F54:G54"/>
    <mergeCell ref="B56:B58"/>
    <mergeCell ref="F58:G58"/>
    <mergeCell ref="B36:B41"/>
    <mergeCell ref="F41:G41"/>
    <mergeCell ref="B1:J1"/>
    <mergeCell ref="B3:B4"/>
    <mergeCell ref="D3:H3"/>
    <mergeCell ref="I3:J3"/>
    <mergeCell ref="F4:G4"/>
    <mergeCell ref="B5:B16"/>
    <mergeCell ref="F13:G13"/>
    <mergeCell ref="F16:G16"/>
    <mergeCell ref="B18:B30"/>
    <mergeCell ref="F20:G20"/>
    <mergeCell ref="F30:G30"/>
    <mergeCell ref="B32:B34"/>
    <mergeCell ref="F34:G34"/>
  </mergeCells>
  <phoneticPr fontId="1"/>
  <dataValidations count="3">
    <dataValidation type="list" allowBlank="1" showInputMessage="1" showErrorMessage="1" sqref="I13 I20" xr:uid="{00000000-0002-0000-0000-000000000000}">
      <formula1>"全額"</formula1>
    </dataValidation>
    <dataValidation type="list" allowBlank="1" showInputMessage="1" showErrorMessage="1" sqref="I17" xr:uid="{00000000-0002-0000-0000-000001000000}">
      <formula1>"全額,1/3"</formula1>
    </dataValidation>
    <dataValidation type="list" allowBlank="1" showInputMessage="1" showErrorMessage="1" sqref="I59 I31 I75 I50 I55 I42" xr:uid="{00000000-0002-0000-0000-000002000000}">
      <formula1>$I$2</formula1>
    </dataValidation>
  </dataValidations>
  <printOptions horizontalCentered="1" verticalCentered="1"/>
  <pageMargins left="0.70866141732283472" right="0.70866141732283472" top="0" bottom="0" header="0.31496062992125984" footer="0.31496062992125984"/>
  <pageSetup paperSize="8" scale="6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45"/>
  <sheetViews>
    <sheetView showGridLines="0" tabSelected="1" topLeftCell="A17" zoomScale="80" zoomScaleNormal="80" workbookViewId="0">
      <selection activeCell="A37" sqref="A37"/>
    </sheetView>
  </sheetViews>
  <sheetFormatPr baseColWidth="10" defaultColWidth="8.83203125" defaultRowHeight="17"/>
  <sheetData>
    <row r="1" spans="1:14" ht="29">
      <c r="A1" s="80" t="s">
        <v>135</v>
      </c>
      <c r="B1" s="79"/>
      <c r="C1" s="79"/>
      <c r="D1" s="79"/>
      <c r="E1" s="79"/>
      <c r="F1" s="79"/>
      <c r="G1" s="79"/>
      <c r="H1" s="79"/>
      <c r="I1" s="199" t="s">
        <v>109</v>
      </c>
      <c r="J1" s="199"/>
      <c r="K1" s="199"/>
      <c r="L1" s="199"/>
      <c r="M1" s="199"/>
      <c r="N1" s="199"/>
    </row>
    <row r="2" spans="1:14">
      <c r="A2" s="76" t="s">
        <v>71</v>
      </c>
    </row>
    <row r="3" spans="1:14">
      <c r="A3" s="76" t="s">
        <v>72</v>
      </c>
    </row>
    <row r="4" spans="1:14">
      <c r="A4" s="76" t="s">
        <v>73</v>
      </c>
    </row>
    <row r="5" spans="1:14">
      <c r="A5" s="76" t="s">
        <v>74</v>
      </c>
    </row>
    <row r="6" spans="1:14" ht="19">
      <c r="A6" s="77" t="s">
        <v>75</v>
      </c>
    </row>
    <row r="7" spans="1:14" ht="19">
      <c r="A7" s="77" t="s">
        <v>116</v>
      </c>
    </row>
    <row r="8" spans="1:14" ht="19">
      <c r="A8" s="77" t="s">
        <v>76</v>
      </c>
    </row>
    <row r="9" spans="1:14" ht="19">
      <c r="A9" s="77" t="s">
        <v>77</v>
      </c>
    </row>
    <row r="10" spans="1:14" ht="19">
      <c r="A10" s="77" t="s">
        <v>78</v>
      </c>
    </row>
    <row r="11" spans="1:14" ht="19">
      <c r="A11" s="77" t="s">
        <v>79</v>
      </c>
    </row>
    <row r="12" spans="1:14" ht="19">
      <c r="A12" s="77" t="s">
        <v>80</v>
      </c>
    </row>
    <row r="13" spans="1:14" ht="19">
      <c r="A13" s="77" t="s">
        <v>81</v>
      </c>
    </row>
    <row r="14" spans="1:14" ht="19">
      <c r="A14" s="77" t="s">
        <v>82</v>
      </c>
    </row>
    <row r="15" spans="1:14" ht="19">
      <c r="A15" s="77" t="s">
        <v>136</v>
      </c>
    </row>
    <row r="16" spans="1:14" ht="19">
      <c r="A16" s="77" t="s">
        <v>83</v>
      </c>
    </row>
    <row r="17" spans="1:1" ht="19">
      <c r="A17" s="77" t="s">
        <v>84</v>
      </c>
    </row>
    <row r="18" spans="1:1" ht="19">
      <c r="A18" s="77" t="s">
        <v>85</v>
      </c>
    </row>
    <row r="19" spans="1:1" ht="19">
      <c r="A19" s="77" t="s">
        <v>86</v>
      </c>
    </row>
    <row r="20" spans="1:1" ht="19">
      <c r="A20" s="77" t="s">
        <v>87</v>
      </c>
    </row>
    <row r="21" spans="1:1" ht="19">
      <c r="A21" s="77" t="s">
        <v>88</v>
      </c>
    </row>
    <row r="22" spans="1:1" ht="19">
      <c r="A22" s="77" t="s">
        <v>89</v>
      </c>
    </row>
    <row r="23" spans="1:1" ht="19">
      <c r="A23" s="77" t="s">
        <v>90</v>
      </c>
    </row>
    <row r="24" spans="1:1" ht="19">
      <c r="A24" s="77" t="s">
        <v>91</v>
      </c>
    </row>
    <row r="25" spans="1:1" ht="19">
      <c r="A25" s="77" t="s">
        <v>92</v>
      </c>
    </row>
    <row r="26" spans="1:1" ht="19">
      <c r="A26" s="77" t="s">
        <v>93</v>
      </c>
    </row>
    <row r="27" spans="1:1" ht="19">
      <c r="A27" s="77" t="s">
        <v>94</v>
      </c>
    </row>
    <row r="28" spans="1:1" ht="19">
      <c r="A28" s="77" t="s">
        <v>95</v>
      </c>
    </row>
    <row r="29" spans="1:1" ht="19">
      <c r="A29" s="77" t="s">
        <v>96</v>
      </c>
    </row>
    <row r="30" spans="1:1" ht="19">
      <c r="A30" s="77" t="s">
        <v>97</v>
      </c>
    </row>
    <row r="31" spans="1:1" ht="19">
      <c r="A31" s="77" t="s">
        <v>139</v>
      </c>
    </row>
    <row r="32" spans="1:1" ht="19">
      <c r="A32" s="77" t="s">
        <v>140</v>
      </c>
    </row>
    <row r="33" spans="1:1" ht="19">
      <c r="A33" s="77" t="s">
        <v>98</v>
      </c>
    </row>
    <row r="34" spans="1:1" ht="19">
      <c r="A34" s="77" t="s">
        <v>99</v>
      </c>
    </row>
    <row r="35" spans="1:1" ht="19">
      <c r="A35" s="77" t="s">
        <v>141</v>
      </c>
    </row>
    <row r="36" spans="1:1" ht="19">
      <c r="A36" s="77" t="s">
        <v>145</v>
      </c>
    </row>
    <row r="37" spans="1:1" ht="19">
      <c r="A37" s="77" t="s">
        <v>100</v>
      </c>
    </row>
    <row r="38" spans="1:1" ht="19">
      <c r="A38" s="77" t="s">
        <v>101</v>
      </c>
    </row>
    <row r="39" spans="1:1" ht="19">
      <c r="A39" s="77" t="s">
        <v>102</v>
      </c>
    </row>
    <row r="40" spans="1:1" ht="19">
      <c r="A40" s="77" t="s">
        <v>103</v>
      </c>
    </row>
    <row r="41" spans="1:1" ht="19">
      <c r="A41" s="77" t="s">
        <v>104</v>
      </c>
    </row>
    <row r="42" spans="1:1" ht="19">
      <c r="A42" s="77" t="s">
        <v>105</v>
      </c>
    </row>
    <row r="43" spans="1:1" ht="19">
      <c r="A43" s="77" t="s">
        <v>106</v>
      </c>
    </row>
    <row r="44" spans="1:1" ht="19">
      <c r="A44" s="77" t="s">
        <v>107</v>
      </c>
    </row>
    <row r="45" spans="1:1" ht="19">
      <c r="A45" s="77" t="s">
        <v>108</v>
      </c>
    </row>
  </sheetData>
  <mergeCells count="1">
    <mergeCell ref="I1:N1"/>
  </mergeCells>
  <phoneticPr fontId="1"/>
  <printOptions horizontalCentered="1" verticalCentered="1"/>
  <pageMargins left="0" right="0" top="0" bottom="0" header="0.31496062992125984" footer="0.31496062992125984"/>
  <pageSetup paperSize="9" scale="7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K77"/>
  <sheetViews>
    <sheetView showGridLines="0" zoomScaleNormal="100" workbookViewId="0"/>
  </sheetViews>
  <sheetFormatPr baseColWidth="10" defaultColWidth="8.83203125" defaultRowHeight="15"/>
  <cols>
    <col min="1" max="1" width="2.5" style="1" customWidth="1"/>
    <col min="2" max="2" width="24.83203125" style="1" customWidth="1"/>
    <col min="3" max="3" width="8.6640625" style="1" customWidth="1"/>
    <col min="4" max="4" width="63.1640625" style="1" customWidth="1"/>
    <col min="5" max="5" width="13.83203125" style="1" customWidth="1"/>
    <col min="6" max="6" width="7" style="1" customWidth="1"/>
    <col min="7" max="7" width="3.33203125" style="1" customWidth="1"/>
    <col min="8" max="8" width="19.83203125" style="1" customWidth="1"/>
    <col min="9" max="9" width="9" style="1" customWidth="1"/>
    <col min="10" max="10" width="16.6640625" style="1" customWidth="1"/>
    <col min="11" max="16384" width="8.83203125" style="1"/>
  </cols>
  <sheetData>
    <row r="1" spans="1:11">
      <c r="A1" s="164" t="s">
        <v>144</v>
      </c>
    </row>
    <row r="2" spans="1:11" ht="33.75" customHeight="1">
      <c r="B2" s="200" t="s">
        <v>132</v>
      </c>
      <c r="C2" s="200"/>
      <c r="D2" s="200"/>
      <c r="E2" s="201" t="s">
        <v>110</v>
      </c>
      <c r="F2" s="201"/>
      <c r="G2" s="201"/>
      <c r="H2" s="201"/>
      <c r="I2" s="201"/>
      <c r="J2" s="201"/>
      <c r="K2" s="78"/>
    </row>
    <row r="3" spans="1:11">
      <c r="I3" s="19" t="s">
        <v>68</v>
      </c>
    </row>
    <row r="4" spans="1:11" ht="26" customHeight="1">
      <c r="B4" s="214" t="s">
        <v>0</v>
      </c>
      <c r="C4" s="29" t="s">
        <v>16</v>
      </c>
      <c r="D4" s="214" t="s">
        <v>125</v>
      </c>
      <c r="E4" s="216"/>
      <c r="F4" s="216"/>
      <c r="G4" s="216"/>
      <c r="H4" s="216"/>
      <c r="I4" s="217" t="s">
        <v>126</v>
      </c>
      <c r="J4" s="218"/>
    </row>
    <row r="5" spans="1:11" ht="26" customHeight="1">
      <c r="B5" s="215"/>
      <c r="C5" s="28" t="s">
        <v>17</v>
      </c>
      <c r="D5" s="88" t="s">
        <v>1</v>
      </c>
      <c r="E5" s="89" t="s">
        <v>8</v>
      </c>
      <c r="F5" s="219" t="s">
        <v>9</v>
      </c>
      <c r="G5" s="220"/>
      <c r="H5" s="90" t="s">
        <v>11</v>
      </c>
      <c r="I5" s="91" t="s">
        <v>12</v>
      </c>
      <c r="J5" s="90" t="s">
        <v>13</v>
      </c>
    </row>
    <row r="6" spans="1:11" ht="26" customHeight="1">
      <c r="B6" s="227" t="s">
        <v>130</v>
      </c>
      <c r="C6" s="92"/>
      <c r="D6" s="93"/>
      <c r="E6" s="94"/>
      <c r="F6" s="95"/>
      <c r="G6" s="96"/>
      <c r="H6" s="97">
        <f t="shared" ref="H6:H11" si="0">SUM(E6*F6)</f>
        <v>0</v>
      </c>
      <c r="I6" s="98"/>
      <c r="J6" s="99"/>
    </row>
    <row r="7" spans="1:11" ht="26" customHeight="1">
      <c r="B7" s="228"/>
      <c r="C7" s="100"/>
      <c r="D7" s="101"/>
      <c r="E7" s="102"/>
      <c r="F7" s="103"/>
      <c r="G7" s="104"/>
      <c r="H7" s="105">
        <f t="shared" si="0"/>
        <v>0</v>
      </c>
      <c r="I7" s="106"/>
      <c r="J7" s="107"/>
    </row>
    <row r="8" spans="1:11" ht="26" customHeight="1">
      <c r="B8" s="228"/>
      <c r="C8" s="100"/>
      <c r="D8" s="101"/>
      <c r="E8" s="102"/>
      <c r="F8" s="103"/>
      <c r="G8" s="104"/>
      <c r="H8" s="105">
        <f t="shared" si="0"/>
        <v>0</v>
      </c>
      <c r="I8" s="106"/>
      <c r="J8" s="107"/>
    </row>
    <row r="9" spans="1:11" ht="26" customHeight="1">
      <c r="B9" s="228"/>
      <c r="C9" s="100"/>
      <c r="D9" s="101"/>
      <c r="E9" s="102"/>
      <c r="F9" s="103"/>
      <c r="G9" s="104"/>
      <c r="H9" s="105">
        <f t="shared" si="0"/>
        <v>0</v>
      </c>
      <c r="I9" s="106"/>
      <c r="J9" s="107"/>
    </row>
    <row r="10" spans="1:11" ht="26" customHeight="1">
      <c r="B10" s="228"/>
      <c r="C10" s="100"/>
      <c r="D10" s="101"/>
      <c r="E10" s="102"/>
      <c r="F10" s="103"/>
      <c r="G10" s="104"/>
      <c r="H10" s="105">
        <f t="shared" si="0"/>
        <v>0</v>
      </c>
      <c r="I10" s="106"/>
      <c r="J10" s="107"/>
    </row>
    <row r="11" spans="1:11" ht="26" customHeight="1" thickBot="1">
      <c r="B11" s="228"/>
      <c r="C11" s="100"/>
      <c r="D11" s="101"/>
      <c r="E11" s="102"/>
      <c r="F11" s="103"/>
      <c r="G11" s="104"/>
      <c r="H11" s="105">
        <f t="shared" si="0"/>
        <v>0</v>
      </c>
      <c r="I11" s="106"/>
      <c r="J11" s="107"/>
    </row>
    <row r="12" spans="1:11" ht="26" customHeight="1" thickBot="1">
      <c r="B12" s="229"/>
      <c r="C12" s="108"/>
      <c r="D12" s="109"/>
      <c r="E12" s="110"/>
      <c r="F12" s="221" t="s">
        <v>64</v>
      </c>
      <c r="G12" s="222"/>
      <c r="H12" s="111">
        <f>SUM(H6:H11)</f>
        <v>0</v>
      </c>
      <c r="I12" s="112" t="s">
        <v>14</v>
      </c>
      <c r="J12" s="113">
        <f>SUM(H6:H11)</f>
        <v>0</v>
      </c>
    </row>
    <row r="13" spans="1:11" ht="26" customHeight="1">
      <c r="B13" s="230" t="s">
        <v>142</v>
      </c>
      <c r="C13" s="100"/>
      <c r="D13" s="101"/>
      <c r="E13" s="102"/>
      <c r="F13" s="103"/>
      <c r="G13" s="104"/>
      <c r="H13" s="105">
        <f t="shared" ref="H13:H14" si="1">SUM(E13*F13)</f>
        <v>0</v>
      </c>
      <c r="I13" s="106"/>
      <c r="J13" s="107"/>
    </row>
    <row r="14" spans="1:11" ht="26" customHeight="1" thickBot="1">
      <c r="B14" s="228"/>
      <c r="C14" s="100"/>
      <c r="D14" s="101"/>
      <c r="E14" s="102"/>
      <c r="F14" s="103"/>
      <c r="G14" s="104"/>
      <c r="H14" s="105">
        <f t="shared" si="1"/>
        <v>0</v>
      </c>
      <c r="I14" s="106"/>
      <c r="J14" s="107"/>
    </row>
    <row r="15" spans="1:11" ht="26" customHeight="1" thickBot="1">
      <c r="B15" s="212"/>
      <c r="C15" s="108"/>
      <c r="D15" s="114"/>
      <c r="E15" s="115"/>
      <c r="F15" s="225" t="s">
        <v>64</v>
      </c>
      <c r="G15" s="226"/>
      <c r="H15" s="111">
        <f>SUM(H13:H14)</f>
        <v>0</v>
      </c>
      <c r="I15" s="116" t="s">
        <v>138</v>
      </c>
      <c r="J15" s="113"/>
    </row>
    <row r="16" spans="1:11" ht="11.25" customHeight="1">
      <c r="B16" s="117"/>
      <c r="C16" s="118"/>
      <c r="D16" s="119"/>
      <c r="E16" s="120"/>
      <c r="F16" s="121"/>
      <c r="G16" s="121"/>
      <c r="H16" s="122"/>
      <c r="I16" s="123"/>
      <c r="J16" s="124"/>
    </row>
    <row r="17" spans="2:10" ht="26" customHeight="1">
      <c r="B17" s="227" t="s">
        <v>131</v>
      </c>
      <c r="C17" s="100"/>
      <c r="D17" s="125"/>
      <c r="E17" s="126"/>
      <c r="F17" s="127"/>
      <c r="G17" s="128"/>
      <c r="H17" s="129">
        <f t="shared" ref="H17:H26" si="2">SUM(E17*F17)</f>
        <v>0</v>
      </c>
      <c r="I17" s="130"/>
      <c r="J17" s="107"/>
    </row>
    <row r="18" spans="2:10" ht="26" customHeight="1" thickBot="1">
      <c r="B18" s="228"/>
      <c r="C18" s="100"/>
      <c r="D18" s="125"/>
      <c r="E18" s="126"/>
      <c r="F18" s="127"/>
      <c r="G18" s="128"/>
      <c r="H18" s="129">
        <f t="shared" si="2"/>
        <v>0</v>
      </c>
      <c r="I18" s="130"/>
      <c r="J18" s="107"/>
    </row>
    <row r="19" spans="2:10" ht="26" customHeight="1" thickBot="1">
      <c r="B19" s="229"/>
      <c r="C19" s="108"/>
      <c r="D19" s="114"/>
      <c r="E19" s="131"/>
      <c r="F19" s="205" t="s">
        <v>64</v>
      </c>
      <c r="G19" s="206"/>
      <c r="H19" s="132">
        <f>SUM(H17:H18)</f>
        <v>0</v>
      </c>
      <c r="I19" s="116" t="s">
        <v>14</v>
      </c>
      <c r="J19" s="113">
        <f>SUM(H17:H18)</f>
        <v>0</v>
      </c>
    </row>
    <row r="20" spans="2:10" ht="26" customHeight="1">
      <c r="B20" s="230" t="s">
        <v>143</v>
      </c>
      <c r="C20" s="100"/>
      <c r="D20" s="125"/>
      <c r="E20" s="126"/>
      <c r="F20" s="127"/>
      <c r="G20" s="128"/>
      <c r="H20" s="129">
        <f>SUM(E20*F20)</f>
        <v>0</v>
      </c>
      <c r="I20" s="130"/>
      <c r="J20" s="107"/>
    </row>
    <row r="21" spans="2:10" ht="26" customHeight="1">
      <c r="B21" s="228"/>
      <c r="C21" s="100"/>
      <c r="D21" s="125"/>
      <c r="E21" s="126"/>
      <c r="F21" s="127"/>
      <c r="G21" s="128"/>
      <c r="H21" s="129">
        <f t="shared" si="2"/>
        <v>0</v>
      </c>
      <c r="I21" s="130"/>
      <c r="J21" s="107"/>
    </row>
    <row r="22" spans="2:10" ht="26" customHeight="1">
      <c r="B22" s="228"/>
      <c r="C22" s="100"/>
      <c r="D22" s="125"/>
      <c r="E22" s="126"/>
      <c r="F22" s="127"/>
      <c r="G22" s="128"/>
      <c r="H22" s="129">
        <f t="shared" si="2"/>
        <v>0</v>
      </c>
      <c r="I22" s="130"/>
      <c r="J22" s="107"/>
    </row>
    <row r="23" spans="2:10" ht="26" customHeight="1">
      <c r="B23" s="228"/>
      <c r="C23" s="100"/>
      <c r="D23" s="125"/>
      <c r="E23" s="126"/>
      <c r="F23" s="127"/>
      <c r="G23" s="128"/>
      <c r="H23" s="129">
        <f t="shared" si="2"/>
        <v>0</v>
      </c>
      <c r="I23" s="130"/>
      <c r="J23" s="107"/>
    </row>
    <row r="24" spans="2:10" ht="26" customHeight="1">
      <c r="B24" s="228"/>
      <c r="C24" s="100"/>
      <c r="D24" s="125"/>
      <c r="E24" s="126"/>
      <c r="F24" s="127"/>
      <c r="G24" s="128"/>
      <c r="H24" s="129">
        <f t="shared" si="2"/>
        <v>0</v>
      </c>
      <c r="I24" s="130"/>
      <c r="J24" s="107"/>
    </row>
    <row r="25" spans="2:10" ht="26" customHeight="1">
      <c r="B25" s="228"/>
      <c r="C25" s="100"/>
      <c r="D25" s="125"/>
      <c r="E25" s="126"/>
      <c r="F25" s="127"/>
      <c r="G25" s="128"/>
      <c r="H25" s="129">
        <f t="shared" si="2"/>
        <v>0</v>
      </c>
      <c r="I25" s="130"/>
      <c r="J25" s="107"/>
    </row>
    <row r="26" spans="2:10" ht="26" customHeight="1" thickBot="1">
      <c r="B26" s="228"/>
      <c r="C26" s="100"/>
      <c r="D26" s="125"/>
      <c r="E26" s="126"/>
      <c r="F26" s="127"/>
      <c r="G26" s="128"/>
      <c r="H26" s="129">
        <f t="shared" si="2"/>
        <v>0</v>
      </c>
      <c r="I26" s="130"/>
      <c r="J26" s="107"/>
    </row>
    <row r="27" spans="2:10" ht="26" customHeight="1" thickBot="1">
      <c r="B27" s="212"/>
      <c r="C27" s="133"/>
      <c r="D27" s="114"/>
      <c r="E27" s="131"/>
      <c r="F27" s="205" t="s">
        <v>64</v>
      </c>
      <c r="G27" s="206"/>
      <c r="H27" s="132">
        <f>SUM(H20:H26)</f>
        <v>0</v>
      </c>
      <c r="I27" s="116" t="s">
        <v>138</v>
      </c>
      <c r="J27" s="113"/>
    </row>
    <row r="28" spans="2:10" ht="11.25" customHeight="1">
      <c r="B28" s="134"/>
      <c r="C28" s="135"/>
      <c r="D28" s="119"/>
      <c r="E28" s="120"/>
      <c r="F28" s="121"/>
      <c r="G28" s="121"/>
      <c r="H28" s="124"/>
      <c r="I28" s="123"/>
      <c r="J28" s="124"/>
    </row>
    <row r="29" spans="2:10" ht="26" customHeight="1">
      <c r="B29" s="210" t="s">
        <v>69</v>
      </c>
      <c r="C29" s="136"/>
      <c r="D29" s="137"/>
      <c r="E29" s="138"/>
      <c r="F29" s="139"/>
      <c r="G29" s="140"/>
      <c r="H29" s="141">
        <f t="shared" ref="H29:H30" si="3">SUM(E29*F29)</f>
        <v>0</v>
      </c>
      <c r="I29" s="142"/>
      <c r="J29" s="99"/>
    </row>
    <row r="30" spans="2:10" ht="26" customHeight="1" thickBot="1">
      <c r="B30" s="211"/>
      <c r="C30" s="143"/>
      <c r="D30" s="125"/>
      <c r="E30" s="126"/>
      <c r="F30" s="127"/>
      <c r="G30" s="128"/>
      <c r="H30" s="129">
        <f t="shared" si="3"/>
        <v>0</v>
      </c>
      <c r="I30" s="130"/>
      <c r="J30" s="107"/>
    </row>
    <row r="31" spans="2:10" ht="26" customHeight="1" thickBot="1">
      <c r="B31" s="212"/>
      <c r="C31" s="144"/>
      <c r="D31" s="114"/>
      <c r="E31" s="131"/>
      <c r="F31" s="205" t="s">
        <v>64</v>
      </c>
      <c r="G31" s="206"/>
      <c r="H31" s="132">
        <f>SUM(H29:H30)</f>
        <v>0</v>
      </c>
      <c r="I31" s="145" t="s">
        <v>138</v>
      </c>
      <c r="J31" s="146"/>
    </row>
    <row r="32" spans="2:10" ht="11.25" customHeight="1">
      <c r="B32" s="134"/>
      <c r="C32" s="147"/>
      <c r="D32" s="148"/>
      <c r="E32" s="149"/>
      <c r="F32" s="148"/>
      <c r="G32" s="121"/>
      <c r="H32" s="124"/>
      <c r="I32" s="150"/>
      <c r="J32" s="151"/>
    </row>
    <row r="33" spans="2:10" ht="26" customHeight="1">
      <c r="B33" s="203" t="s">
        <v>2</v>
      </c>
      <c r="C33" s="143"/>
      <c r="D33" s="125"/>
      <c r="E33" s="126"/>
      <c r="F33" s="127"/>
      <c r="G33" s="128"/>
      <c r="H33" s="129">
        <f t="shared" ref="H33:H38" si="4">SUM(E33*F33)</f>
        <v>0</v>
      </c>
      <c r="I33" s="130"/>
      <c r="J33" s="107"/>
    </row>
    <row r="34" spans="2:10" ht="26" customHeight="1">
      <c r="B34" s="203"/>
      <c r="C34" s="143"/>
      <c r="D34" s="125"/>
      <c r="E34" s="126"/>
      <c r="F34" s="127"/>
      <c r="G34" s="128"/>
      <c r="H34" s="129">
        <f t="shared" si="4"/>
        <v>0</v>
      </c>
      <c r="I34" s="130"/>
      <c r="J34" s="107"/>
    </row>
    <row r="35" spans="2:10" ht="26" customHeight="1">
      <c r="B35" s="203"/>
      <c r="C35" s="143"/>
      <c r="D35" s="125"/>
      <c r="E35" s="126"/>
      <c r="F35" s="127"/>
      <c r="G35" s="128"/>
      <c r="H35" s="129">
        <f t="shared" si="4"/>
        <v>0</v>
      </c>
      <c r="I35" s="130"/>
      <c r="J35" s="107"/>
    </row>
    <row r="36" spans="2:10" ht="26" customHeight="1">
      <c r="B36" s="203"/>
      <c r="C36" s="143"/>
      <c r="D36" s="125"/>
      <c r="E36" s="126"/>
      <c r="F36" s="127"/>
      <c r="G36" s="128"/>
      <c r="H36" s="129">
        <f t="shared" si="4"/>
        <v>0</v>
      </c>
      <c r="I36" s="130"/>
      <c r="J36" s="107"/>
    </row>
    <row r="37" spans="2:10" ht="26" customHeight="1">
      <c r="B37" s="203"/>
      <c r="C37" s="143"/>
      <c r="D37" s="125"/>
      <c r="E37" s="126"/>
      <c r="F37" s="127"/>
      <c r="G37" s="128"/>
      <c r="H37" s="129">
        <f t="shared" si="4"/>
        <v>0</v>
      </c>
      <c r="I37" s="130"/>
      <c r="J37" s="107"/>
    </row>
    <row r="38" spans="2:10" ht="26" customHeight="1" thickBot="1">
      <c r="B38" s="203"/>
      <c r="C38" s="143"/>
      <c r="D38" s="125"/>
      <c r="E38" s="126"/>
      <c r="F38" s="127"/>
      <c r="G38" s="128"/>
      <c r="H38" s="129">
        <f t="shared" si="4"/>
        <v>0</v>
      </c>
      <c r="I38" s="130"/>
      <c r="J38" s="107"/>
    </row>
    <row r="39" spans="2:10" ht="26" customHeight="1" thickBot="1">
      <c r="B39" s="213"/>
      <c r="C39" s="152"/>
      <c r="D39" s="114"/>
      <c r="E39" s="131"/>
      <c r="F39" s="205" t="s">
        <v>64</v>
      </c>
      <c r="G39" s="206"/>
      <c r="H39" s="132">
        <f>SUM(H33:H38)</f>
        <v>0</v>
      </c>
      <c r="I39" s="116" t="s">
        <v>138</v>
      </c>
      <c r="J39" s="113"/>
    </row>
    <row r="40" spans="2:10" ht="11.25" customHeight="1">
      <c r="B40" s="153"/>
      <c r="C40" s="154"/>
      <c r="D40" s="148"/>
      <c r="E40" s="149"/>
      <c r="F40" s="148"/>
      <c r="G40" s="121"/>
      <c r="H40" s="124"/>
      <c r="I40" s="123"/>
      <c r="J40" s="124"/>
    </row>
    <row r="41" spans="2:10" ht="26" customHeight="1">
      <c r="B41" s="202" t="s">
        <v>3</v>
      </c>
      <c r="C41" s="136"/>
      <c r="D41" s="137"/>
      <c r="E41" s="138"/>
      <c r="F41" s="139"/>
      <c r="G41" s="140"/>
      <c r="H41" s="141">
        <f>SUM(E41*F41)</f>
        <v>0</v>
      </c>
      <c r="I41" s="142"/>
      <c r="J41" s="99"/>
    </row>
    <row r="42" spans="2:10" ht="26" customHeight="1">
      <c r="B42" s="203"/>
      <c r="C42" s="143"/>
      <c r="D42" s="125"/>
      <c r="E42" s="126"/>
      <c r="F42" s="127"/>
      <c r="G42" s="128"/>
      <c r="H42" s="129">
        <f>SUM(E42*F42)</f>
        <v>0</v>
      </c>
      <c r="I42" s="130"/>
      <c r="J42" s="107"/>
    </row>
    <row r="43" spans="2:10" ht="26" customHeight="1">
      <c r="B43" s="203"/>
      <c r="C43" s="143"/>
      <c r="D43" s="125"/>
      <c r="E43" s="126"/>
      <c r="F43" s="127"/>
      <c r="G43" s="128"/>
      <c r="H43" s="129">
        <f>SUM(E43*F43)</f>
        <v>0</v>
      </c>
      <c r="I43" s="130"/>
      <c r="J43" s="107"/>
    </row>
    <row r="44" spans="2:10" ht="26" customHeight="1">
      <c r="B44" s="203"/>
      <c r="C44" s="143"/>
      <c r="D44" s="125"/>
      <c r="E44" s="126"/>
      <c r="F44" s="127"/>
      <c r="G44" s="128"/>
      <c r="H44" s="129">
        <f>SUM(E44*F44)</f>
        <v>0</v>
      </c>
      <c r="I44" s="130"/>
      <c r="J44" s="107"/>
    </row>
    <row r="45" spans="2:10" ht="26" customHeight="1" thickBot="1">
      <c r="B45" s="203"/>
      <c r="C45" s="143"/>
      <c r="D45" s="125"/>
      <c r="E45" s="126"/>
      <c r="F45" s="127"/>
      <c r="G45" s="128"/>
      <c r="H45" s="129">
        <f>SUM(E45*F45)</f>
        <v>0</v>
      </c>
      <c r="I45" s="130"/>
      <c r="J45" s="107"/>
    </row>
    <row r="46" spans="2:10" ht="26" customHeight="1" thickBot="1">
      <c r="B46" s="213"/>
      <c r="C46" s="152"/>
      <c r="D46" s="114"/>
      <c r="E46" s="131"/>
      <c r="F46" s="205" t="s">
        <v>64</v>
      </c>
      <c r="G46" s="206"/>
      <c r="H46" s="132">
        <f>SUM(H41:H45)</f>
        <v>0</v>
      </c>
      <c r="I46" s="116" t="s">
        <v>138</v>
      </c>
      <c r="J46" s="113"/>
    </row>
    <row r="47" spans="2:10" ht="11.25" customHeight="1">
      <c r="B47" s="153"/>
      <c r="C47" s="154"/>
      <c r="D47" s="148"/>
      <c r="E47" s="149"/>
      <c r="F47" s="148"/>
      <c r="G47" s="121"/>
      <c r="H47" s="124"/>
      <c r="I47" s="123"/>
      <c r="J47" s="124"/>
    </row>
    <row r="48" spans="2:10" ht="26" customHeight="1">
      <c r="B48" s="202" t="s">
        <v>5</v>
      </c>
      <c r="C48" s="136"/>
      <c r="D48" s="137"/>
      <c r="E48" s="138"/>
      <c r="F48" s="139"/>
      <c r="G48" s="140"/>
      <c r="H48" s="141">
        <f t="shared" ref="H48:H50" si="5">SUM(E48*F48)</f>
        <v>0</v>
      </c>
      <c r="I48" s="142"/>
      <c r="J48" s="99"/>
    </row>
    <row r="49" spans="2:10" ht="26" customHeight="1">
      <c r="B49" s="203"/>
      <c r="C49" s="143"/>
      <c r="D49" s="125"/>
      <c r="E49" s="126"/>
      <c r="F49" s="127"/>
      <c r="G49" s="128"/>
      <c r="H49" s="129">
        <f t="shared" si="5"/>
        <v>0</v>
      </c>
      <c r="I49" s="130"/>
      <c r="J49" s="107"/>
    </row>
    <row r="50" spans="2:10" ht="26" customHeight="1" thickBot="1">
      <c r="B50" s="203"/>
      <c r="C50" s="143"/>
      <c r="D50" s="125"/>
      <c r="E50" s="126"/>
      <c r="F50" s="127"/>
      <c r="G50" s="128"/>
      <c r="H50" s="129">
        <f t="shared" si="5"/>
        <v>0</v>
      </c>
      <c r="I50" s="130"/>
      <c r="J50" s="107"/>
    </row>
    <row r="51" spans="2:10" ht="26" customHeight="1" thickBot="1">
      <c r="B51" s="224"/>
      <c r="C51" s="144"/>
      <c r="D51" s="114"/>
      <c r="E51" s="131"/>
      <c r="F51" s="205" t="s">
        <v>64</v>
      </c>
      <c r="G51" s="206"/>
      <c r="H51" s="132">
        <f>SUM(H48:H50)</f>
        <v>0</v>
      </c>
      <c r="I51" s="116" t="s">
        <v>138</v>
      </c>
      <c r="J51" s="113"/>
    </row>
    <row r="52" spans="2:10" ht="11.25" customHeight="1">
      <c r="B52" s="157"/>
      <c r="C52" s="168"/>
      <c r="D52" s="169"/>
      <c r="E52" s="170"/>
      <c r="F52" s="128"/>
      <c r="G52" s="128"/>
      <c r="H52" s="167"/>
      <c r="I52" s="161"/>
      <c r="J52" s="167"/>
    </row>
    <row r="53" spans="2:10" ht="26" customHeight="1">
      <c r="B53" s="202" t="s">
        <v>133</v>
      </c>
      <c r="C53" s="165"/>
      <c r="D53" s="137"/>
      <c r="E53" s="138"/>
      <c r="F53" s="139"/>
      <c r="G53" s="140"/>
      <c r="H53" s="141">
        <f>SUM(E53*F53)</f>
        <v>0</v>
      </c>
      <c r="I53" s="142"/>
      <c r="J53" s="99"/>
    </row>
    <row r="54" spans="2:10" ht="26" customHeight="1" thickBot="1">
      <c r="B54" s="203"/>
      <c r="C54" s="166"/>
      <c r="D54" s="125"/>
      <c r="E54" s="126"/>
      <c r="F54" s="127"/>
      <c r="G54" s="128"/>
      <c r="H54" s="129">
        <f>SUM(E54*F54)</f>
        <v>0</v>
      </c>
      <c r="I54" s="130"/>
      <c r="J54" s="107"/>
    </row>
    <row r="55" spans="2:10" ht="26" customHeight="1" thickBot="1">
      <c r="B55" s="204"/>
      <c r="C55" s="144"/>
      <c r="D55" s="114"/>
      <c r="E55" s="131"/>
      <c r="F55" s="205" t="s">
        <v>64</v>
      </c>
      <c r="G55" s="206"/>
      <c r="H55" s="132">
        <f>SUM(H53:H54)</f>
        <v>0</v>
      </c>
      <c r="I55" s="116" t="s">
        <v>138</v>
      </c>
      <c r="J55" s="113"/>
    </row>
    <row r="56" spans="2:10" ht="11.25" customHeight="1">
      <c r="B56" s="155"/>
      <c r="C56" s="147"/>
      <c r="D56" s="148"/>
      <c r="E56" s="149"/>
      <c r="F56" s="148"/>
      <c r="G56" s="121"/>
      <c r="H56" s="124"/>
      <c r="I56" s="123"/>
      <c r="J56" s="124"/>
    </row>
    <row r="57" spans="2:10" ht="26" customHeight="1">
      <c r="B57" s="202" t="s">
        <v>137</v>
      </c>
      <c r="C57" s="136"/>
      <c r="D57" s="137"/>
      <c r="E57" s="138"/>
      <c r="F57" s="139"/>
      <c r="G57" s="140"/>
      <c r="H57" s="141">
        <f>SUM(E57*F57)</f>
        <v>0</v>
      </c>
      <c r="I57" s="142"/>
      <c r="J57" s="99"/>
    </row>
    <row r="58" spans="2:10" ht="26" customHeight="1" thickBot="1">
      <c r="B58" s="203"/>
      <c r="C58" s="143"/>
      <c r="D58" s="125"/>
      <c r="E58" s="126"/>
      <c r="F58" s="127"/>
      <c r="G58" s="128"/>
      <c r="H58" s="129">
        <f>SUM(E58*F58)</f>
        <v>0</v>
      </c>
      <c r="I58" s="130"/>
      <c r="J58" s="107"/>
    </row>
    <row r="59" spans="2:10" ht="26" customHeight="1" thickBot="1">
      <c r="B59" s="204"/>
      <c r="C59" s="144"/>
      <c r="D59" s="114"/>
      <c r="E59" s="131"/>
      <c r="F59" s="205" t="s">
        <v>64</v>
      </c>
      <c r="G59" s="206"/>
      <c r="H59" s="132">
        <f>SUM(H57:H58)</f>
        <v>0</v>
      </c>
      <c r="I59" s="116" t="s">
        <v>138</v>
      </c>
      <c r="J59" s="113"/>
    </row>
    <row r="60" spans="2:10" ht="11.25" customHeight="1">
      <c r="B60" s="155"/>
      <c r="C60" s="147"/>
      <c r="D60" s="148"/>
      <c r="E60" s="149"/>
      <c r="F60" s="148"/>
      <c r="G60" s="121"/>
      <c r="H60" s="124"/>
      <c r="I60" s="123"/>
      <c r="J60" s="124"/>
    </row>
    <row r="61" spans="2:10" ht="26" customHeight="1">
      <c r="B61" s="202" t="s">
        <v>7</v>
      </c>
      <c r="C61" s="136"/>
      <c r="D61" s="137"/>
      <c r="E61" s="138"/>
      <c r="F61" s="139"/>
      <c r="G61" s="140"/>
      <c r="H61" s="141"/>
      <c r="I61" s="142"/>
      <c r="J61" s="99"/>
    </row>
    <row r="62" spans="2:10" ht="26" customHeight="1">
      <c r="B62" s="203"/>
      <c r="C62" s="143"/>
      <c r="D62" s="125"/>
      <c r="E62" s="126"/>
      <c r="F62" s="127"/>
      <c r="G62" s="128"/>
      <c r="H62" s="129"/>
      <c r="I62" s="130"/>
      <c r="J62" s="107"/>
    </row>
    <row r="63" spans="2:10" ht="26" customHeight="1">
      <c r="B63" s="203"/>
      <c r="C63" s="143"/>
      <c r="D63" s="125"/>
      <c r="E63" s="126"/>
      <c r="F63" s="127"/>
      <c r="G63" s="128"/>
      <c r="H63" s="129"/>
      <c r="I63" s="130"/>
      <c r="J63" s="107"/>
    </row>
    <row r="64" spans="2:10" ht="26" customHeight="1">
      <c r="B64" s="203"/>
      <c r="C64" s="143"/>
      <c r="D64" s="125"/>
      <c r="E64" s="126"/>
      <c r="F64" s="127"/>
      <c r="G64" s="128"/>
      <c r="H64" s="129"/>
      <c r="I64" s="130"/>
      <c r="J64" s="107"/>
    </row>
    <row r="65" spans="2:10" ht="26" customHeight="1">
      <c r="B65" s="203"/>
      <c r="C65" s="143"/>
      <c r="D65" s="125"/>
      <c r="E65" s="126"/>
      <c r="F65" s="127"/>
      <c r="G65" s="128"/>
      <c r="H65" s="129"/>
      <c r="I65" s="130"/>
      <c r="J65" s="107"/>
    </row>
    <row r="66" spans="2:10" ht="26" customHeight="1">
      <c r="B66" s="203"/>
      <c r="C66" s="143"/>
      <c r="D66" s="125"/>
      <c r="E66" s="126"/>
      <c r="F66" s="127"/>
      <c r="G66" s="128"/>
      <c r="H66" s="129"/>
      <c r="I66" s="130"/>
      <c r="J66" s="107"/>
    </row>
    <row r="67" spans="2:10" ht="26" customHeight="1">
      <c r="B67" s="203"/>
      <c r="C67" s="143"/>
      <c r="D67" s="125"/>
      <c r="E67" s="126"/>
      <c r="F67" s="127"/>
      <c r="G67" s="128"/>
      <c r="H67" s="129"/>
      <c r="I67" s="130"/>
      <c r="J67" s="107"/>
    </row>
    <row r="68" spans="2:10" ht="26" customHeight="1">
      <c r="B68" s="203"/>
      <c r="C68" s="143"/>
      <c r="D68" s="125"/>
      <c r="E68" s="126"/>
      <c r="F68" s="127"/>
      <c r="G68" s="128"/>
      <c r="H68" s="129"/>
      <c r="I68" s="130"/>
      <c r="J68" s="107"/>
    </row>
    <row r="69" spans="2:10" ht="26" customHeight="1">
      <c r="B69" s="203"/>
      <c r="C69" s="143"/>
      <c r="D69" s="125"/>
      <c r="E69" s="126"/>
      <c r="F69" s="127"/>
      <c r="G69" s="128"/>
      <c r="H69" s="129"/>
      <c r="I69" s="130"/>
      <c r="J69" s="107"/>
    </row>
    <row r="70" spans="2:10" ht="26" customHeight="1" thickBot="1">
      <c r="B70" s="203"/>
      <c r="C70" s="143"/>
      <c r="D70" s="125"/>
      <c r="E70" s="126"/>
      <c r="F70" s="127"/>
      <c r="G70" s="128"/>
      <c r="H70" s="129"/>
      <c r="I70" s="130"/>
      <c r="J70" s="107"/>
    </row>
    <row r="71" spans="2:10" ht="26" customHeight="1" thickBot="1">
      <c r="B71" s="204"/>
      <c r="C71" s="144"/>
      <c r="D71" s="114"/>
      <c r="E71" s="131"/>
      <c r="F71" s="205" t="s">
        <v>64</v>
      </c>
      <c r="G71" s="206"/>
      <c r="H71" s="132">
        <f>SUM(H61:H70)</f>
        <v>0</v>
      </c>
      <c r="I71" s="116" t="s">
        <v>138</v>
      </c>
      <c r="J71" s="113"/>
    </row>
    <row r="72" spans="2:10" ht="11.25" customHeight="1" thickBot="1">
      <c r="B72" s="156"/>
      <c r="C72" s="157"/>
      <c r="D72" s="158"/>
      <c r="E72" s="159"/>
      <c r="F72" s="158"/>
      <c r="G72" s="128"/>
      <c r="H72" s="160"/>
      <c r="I72" s="161"/>
      <c r="J72" s="160"/>
    </row>
    <row r="73" spans="2:10" ht="40" customHeight="1" thickBot="1">
      <c r="B73" s="162" t="s">
        <v>4</v>
      </c>
      <c r="C73" s="207"/>
      <c r="D73" s="208"/>
      <c r="E73" s="208"/>
      <c r="F73" s="208"/>
      <c r="G73" s="209"/>
      <c r="H73" s="132">
        <f>SUM(H71,H59,H51,H46,H39,H31,H27,H19,H15,H12)</f>
        <v>0</v>
      </c>
      <c r="I73" s="163"/>
      <c r="J73" s="113">
        <f>SUM(J71,J59,J51,J46,J39,J31,J27,J19,J15,J12)</f>
        <v>0</v>
      </c>
    </row>
    <row r="74" spans="2:10">
      <c r="B74" s="164"/>
      <c r="C74" s="164"/>
      <c r="D74" s="164"/>
      <c r="E74" s="164"/>
      <c r="F74" s="164"/>
      <c r="G74" s="164"/>
      <c r="H74" s="164"/>
      <c r="I74" s="164"/>
      <c r="J74" s="164"/>
    </row>
    <row r="75" spans="2:10" ht="20" customHeight="1">
      <c r="B75" s="223" t="s">
        <v>18</v>
      </c>
      <c r="C75" s="223"/>
      <c r="D75" s="223"/>
      <c r="E75" s="223"/>
      <c r="F75" s="164"/>
      <c r="G75" s="164"/>
      <c r="H75" s="164"/>
      <c r="I75" s="164"/>
      <c r="J75" s="164"/>
    </row>
    <row r="76" spans="2:10" ht="20" customHeight="1">
      <c r="B76" s="223" t="s">
        <v>129</v>
      </c>
      <c r="C76" s="223"/>
      <c r="D76" s="223"/>
      <c r="E76" s="223"/>
      <c r="F76" s="164"/>
      <c r="G76" s="164"/>
      <c r="H76" s="164"/>
      <c r="I76" s="164"/>
      <c r="J76" s="164"/>
    </row>
    <row r="77" spans="2:10" ht="20" customHeight="1">
      <c r="B77" s="223" t="s">
        <v>127</v>
      </c>
      <c r="C77" s="223"/>
      <c r="D77" s="223"/>
      <c r="E77" s="223"/>
      <c r="F77" s="164"/>
      <c r="G77" s="164"/>
      <c r="H77" s="164"/>
      <c r="I77" s="164"/>
      <c r="J77" s="164"/>
    </row>
  </sheetData>
  <mergeCells count="32">
    <mergeCell ref="F15:G15"/>
    <mergeCell ref="B75:E75"/>
    <mergeCell ref="B76:E76"/>
    <mergeCell ref="B6:B12"/>
    <mergeCell ref="B13:B15"/>
    <mergeCell ref="B17:B19"/>
    <mergeCell ref="B20:B27"/>
    <mergeCell ref="B53:B55"/>
    <mergeCell ref="F55:G55"/>
    <mergeCell ref="B77:E77"/>
    <mergeCell ref="B41:B46"/>
    <mergeCell ref="F46:G46"/>
    <mergeCell ref="B48:B51"/>
    <mergeCell ref="F51:G51"/>
    <mergeCell ref="B57:B59"/>
    <mergeCell ref="F59:G59"/>
    <mergeCell ref="B2:D2"/>
    <mergeCell ref="E2:J2"/>
    <mergeCell ref="B61:B71"/>
    <mergeCell ref="F71:G71"/>
    <mergeCell ref="C73:G73"/>
    <mergeCell ref="F19:G19"/>
    <mergeCell ref="F27:G27"/>
    <mergeCell ref="B29:B31"/>
    <mergeCell ref="F31:G31"/>
    <mergeCell ref="B33:B39"/>
    <mergeCell ref="F39:G39"/>
    <mergeCell ref="B4:B5"/>
    <mergeCell ref="D4:H4"/>
    <mergeCell ref="I4:J4"/>
    <mergeCell ref="F5:G5"/>
    <mergeCell ref="F12:G12"/>
  </mergeCells>
  <phoneticPr fontId="1"/>
  <dataValidations count="3">
    <dataValidation type="list" allowBlank="1" showInputMessage="1" showErrorMessage="1" sqref="I12 I19" xr:uid="{00000000-0002-0000-0200-000000000000}">
      <formula1>"全額"</formula1>
    </dataValidation>
    <dataValidation type="list" allowBlank="1" showInputMessage="1" showErrorMessage="1" sqref="I16" xr:uid="{00000000-0002-0000-0200-000001000000}">
      <formula1>"全額,1/3"</formula1>
    </dataValidation>
    <dataValidation type="list" allowBlank="1" showInputMessage="1" showErrorMessage="1" sqref="I28 I60 I56 I47 I72 I40" xr:uid="{00000000-0002-0000-0200-000002000000}">
      <formula1>$I$3</formula1>
    </dataValidation>
  </dataValidations>
  <printOptions horizontalCentered="1" verticalCentered="1"/>
  <pageMargins left="0.70866141732283472" right="0.70866141732283472" top="0" bottom="0" header="0.31496062992125984" footer="0.31496062992125984"/>
  <pageSetup paperSize="8" scale="67" orientation="portrait"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ワークシート</vt:lpstr>
      </vt:variant>
      <vt:variant>
        <vt:i4>3</vt:i4>
      </vt:variant>
    </vt:vector>
  </HeadingPairs>
  <TitlesOfParts>
    <vt:vector size="3" baseType="lpstr">
      <vt:lpstr>記入例 </vt:lpstr>
      <vt:lpstr>注意事項</vt:lpstr>
      <vt:lpstr>経費内訳書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2022-07-13T02:06:46Z</dcterms:modified>
</cp:coreProperties>
</file>